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'Форма'!$A$1:$G$178</definedName>
  </definedNames>
  <calcPr fullCalcOnLoad="1"/>
</workbook>
</file>

<file path=xl/sharedStrings.xml><?xml version="1.0" encoding="utf-8"?>
<sst xmlns="http://schemas.openxmlformats.org/spreadsheetml/2006/main" count="179" uniqueCount="147">
  <si>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</si>
  <si>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</si>
  <si>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</si>
  <si>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</si>
  <si>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</si>
  <si>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</si>
  <si>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</si>
  <si>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</si>
  <si>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</si>
  <si>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</si>
  <si>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</si>
  <si>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</si>
  <si>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</si>
  <si>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</si>
  <si>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</si>
  <si>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</si>
  <si>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</si>
  <si>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</si>
  <si>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</si>
  <si>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</si>
  <si>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</si>
  <si>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</si>
  <si>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</si>
  <si>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</si>
  <si>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</si>
  <si>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</si>
  <si>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</si>
  <si>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</si>
  <si>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</si>
  <si>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</si>
  <si>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</si>
  <si>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</si>
  <si>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</si>
  <si>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</si>
  <si>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Изделия макаронные, тонн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</si>
  <si>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</si>
  <si>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</si>
  <si>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</si>
  <si>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</si>
  <si>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</si>
  <si>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</si>
  <si>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</si>
  <si>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</si>
  <si>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</si>
  <si>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</si>
  <si>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</si>
  <si>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</si>
  <si>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</si>
  <si>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</si>
  <si>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</si>
  <si>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</si>
  <si>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</si>
  <si>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</si>
  <si>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</si>
  <si>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</si>
  <si>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</si>
  <si>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</si>
  <si>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</si>
  <si>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</si>
  <si>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</si>
  <si>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</si>
  <si>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</si>
  <si>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</si>
  <si>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</si>
  <si>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</si>
  <si>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</si>
  <si>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</si>
  <si>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</si>
  <si>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</si>
  <si>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</si>
  <si>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</si>
  <si>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</si>
  <si>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</si>
  <si>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</si>
  <si>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</si>
  <si>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</si>
  <si>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</si>
  <si>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</si>
  <si>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</si>
  <si>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</si>
  <si>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</si>
  <si>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</si>
  <si>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</si>
  <si>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</si>
  <si>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</si>
  <si>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</si>
  <si>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</si>
  <si>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</si>
  <si>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</si>
  <si>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</si>
  <si>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</si>
  <si>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</si>
  <si>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</si>
  <si>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</si>
  <si>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</si>
  <si>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</si>
  <si>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</si>
  <si>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</si>
  <si>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</si>
  <si>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</si>
  <si>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</si>
  <si>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</si>
  <si>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</si>
  <si>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</si>
  <si>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</si>
  <si>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</si>
  <si>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</si>
  <si>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</si>
  <si>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</si>
  <si>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</si>
  <si>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</si>
  <si>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</si>
  <si>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</si>
  <si>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</si>
  <si>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</si>
  <si>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</si>
  <si>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</si>
  <si>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</si>
  <si>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</si>
  <si>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</si>
  <si>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</si>
  <si>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</si>
  <si>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</si>
  <si>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</si>
  <si>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</si>
  <si>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</si>
  <si>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</si>
  <si>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</si>
  <si>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</si>
  <si>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</si>
  <si>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</si>
  <si>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</si>
  <si>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</si>
  <si>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</si>
  <si>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</si>
  <si>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</si>
  <si>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</si>
  <si>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</si>
  <si>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</si>
  <si>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</si>
  <si>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Промышленность</t>
  </si>
  <si>
    <t>Сельское хозяйство</t>
  </si>
  <si>
    <t>от  ________№____________</t>
  </si>
  <si>
    <t>Численность зарегистрированных безработных, тыс.чел.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</si>
  <si>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2017 год</t>
  </si>
  <si>
    <t>2017 год</t>
  </si>
  <si>
    <t xml:space="preserve">Воды минеральные и безалкогольные напитки, тыс.дкл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</si>
</sst>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_-* #,##0.000_р_._-;\-* #,##0.000_р_._-;_-* &quot;-&quot;???_р_._-;_-@_-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64" fontId="9" fillId="37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37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64" fontId="52" fillId="37" borderId="11" xfId="0" applyNumberFormat="1" applyFont="1" applyFill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2" fontId="52" fillId="37" borderId="11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76" fontId="9" fillId="37" borderId="11" xfId="0" applyNumberFormat="1" applyFont="1" applyFill="1" applyBorder="1" applyAlignment="1">
      <alignment horizontal="center" vertical="center"/>
    </xf>
    <xf numFmtId="167" fontId="9" fillId="37" borderId="11" xfId="0" applyNumberFormat="1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left" vertical="center" wrapText="1"/>
    </xf>
    <xf numFmtId="0" fontId="8" fillId="37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56.875" style="29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5.125" style="104" customWidth="1"/>
    <col min="7" max="7" width="15.125" style="29" customWidth="1"/>
    <col min="8" max="8" width="0" style="1" hidden="1" customWidth="1"/>
    <col min="9" max="16384" width="9.125" style="1" customWidth="1"/>
  </cols>
  <sheetData>
    <row r="1" spans="1:8" ht="18" hidden="1">
      <c r="A1" s="66"/>
      <c r="B1" s="2"/>
      <c r="C1" s="139" t="s">
        <v>0</v>
      </c>
      <c r="D1" s="139"/>
      <c r="E1" s="139"/>
      <c r="F1" s="139"/>
      <c r="G1" s="139"/>
      <c r="H1" s="2"/>
    </row>
    <row r="2" spans="1:8" s="3" customFormat="1" ht="18">
      <c r="A2" s="58"/>
      <c r="B2" s="44"/>
      <c r="C2" s="44"/>
      <c r="D2" s="44"/>
      <c r="E2" s="109" t="s">
        <v>131</v>
      </c>
      <c r="F2" s="109"/>
      <c r="G2" s="110"/>
      <c r="H2" s="44"/>
    </row>
    <row r="3" spans="1:8" s="3" customFormat="1" ht="18">
      <c r="A3" s="59"/>
      <c r="B3" s="45"/>
      <c r="C3" s="45"/>
      <c r="D3" s="45"/>
      <c r="E3" s="111" t="s">
        <v>132</v>
      </c>
      <c r="F3" s="111"/>
      <c r="G3" s="112"/>
      <c r="H3" s="4"/>
    </row>
    <row r="4" spans="1:8" s="3" customFormat="1" ht="18">
      <c r="A4" s="59"/>
      <c r="B4" s="45"/>
      <c r="C4" s="45"/>
      <c r="D4" s="45"/>
      <c r="E4" s="111" t="s">
        <v>133</v>
      </c>
      <c r="F4" s="111"/>
      <c r="G4" s="112"/>
      <c r="H4" s="4"/>
    </row>
    <row r="5" spans="1:8" s="3" customFormat="1" ht="18">
      <c r="A5" s="59"/>
      <c r="C5" s="45"/>
      <c r="D5" s="45"/>
      <c r="E5" s="111" t="s">
        <v>142</v>
      </c>
      <c r="F5" s="111"/>
      <c r="G5" s="112"/>
      <c r="H5" s="43"/>
    </row>
    <row r="8" spans="1:7" ht="15">
      <c r="A8" s="140"/>
      <c r="B8" s="140"/>
      <c r="C8" s="140"/>
      <c r="D8" s="140"/>
      <c r="E8" s="140"/>
      <c r="F8" s="140"/>
      <c r="G8" s="140"/>
    </row>
    <row r="9" spans="1:7" ht="69" customHeight="1">
      <c r="A9" s="141" t="s">
        <v>144</v>
      </c>
      <c r="B9" s="141"/>
      <c r="C9" s="141"/>
      <c r="D9" s="141"/>
      <c r="E9" s="141"/>
      <c r="F9" s="141"/>
      <c r="G9" s="141"/>
    </row>
    <row r="10" spans="1:7" ht="17.25" customHeight="1" hidden="1">
      <c r="A10" s="60"/>
      <c r="B10" s="5"/>
      <c r="C10" s="5"/>
      <c r="D10" s="5"/>
      <c r="E10" s="96"/>
      <c r="F10" s="96"/>
      <c r="G10" s="60"/>
    </row>
    <row r="11" spans="1:7" ht="45.75" customHeight="1" hidden="1">
      <c r="A11" s="142" t="s">
        <v>1</v>
      </c>
      <c r="B11" s="142"/>
      <c r="C11" s="142"/>
      <c r="D11" s="142"/>
      <c r="E11" s="142"/>
      <c r="F11" s="142"/>
      <c r="G11" s="142"/>
    </row>
    <row r="12" spans="1:8" ht="17.25" hidden="1">
      <c r="A12" s="61"/>
      <c r="B12" s="6"/>
      <c r="C12" s="6"/>
      <c r="D12" s="6"/>
      <c r="E12" s="97"/>
      <c r="F12" s="97"/>
      <c r="G12" s="61"/>
      <c r="H12" s="6"/>
    </row>
    <row r="13" spans="1:7" ht="21" customHeight="1">
      <c r="A13" s="143" t="s">
        <v>2</v>
      </c>
      <c r="B13" s="7" t="s">
        <v>3</v>
      </c>
      <c r="C13" s="7" t="s">
        <v>4</v>
      </c>
      <c r="D13" s="146" t="s">
        <v>5</v>
      </c>
      <c r="E13" s="144" t="s">
        <v>145</v>
      </c>
      <c r="F13" s="145"/>
      <c r="G13" s="147" t="s">
        <v>135</v>
      </c>
    </row>
    <row r="14" spans="1:7" ht="24" customHeight="1">
      <c r="A14" s="143"/>
      <c r="B14" s="7" t="s">
        <v>6</v>
      </c>
      <c r="C14" s="7" t="s">
        <v>7</v>
      </c>
      <c r="D14" s="146"/>
      <c r="E14" s="65" t="s">
        <v>8</v>
      </c>
      <c r="F14" s="62" t="s">
        <v>134</v>
      </c>
      <c r="G14" s="148"/>
    </row>
    <row r="15" spans="1:8" ht="24" customHeight="1">
      <c r="A15" s="136" t="s">
        <v>9</v>
      </c>
      <c r="B15" s="137"/>
      <c r="C15" s="137"/>
      <c r="D15" s="137"/>
      <c r="E15" s="137"/>
      <c r="F15" s="137"/>
      <c r="G15" s="137"/>
      <c r="H15" s="138"/>
    </row>
    <row r="16" spans="1:7" ht="27.75" customHeight="1">
      <c r="A16" s="70" t="s">
        <v>10</v>
      </c>
      <c r="B16" s="46">
        <v>27.066</v>
      </c>
      <c r="C16" s="47">
        <v>27.413</v>
      </c>
      <c r="D16" s="10">
        <f aca="true" t="shared" si="0" ref="D16:D32">C16/B16%</f>
        <v>101.28205128205128</v>
      </c>
      <c r="E16" s="124">
        <v>29.716</v>
      </c>
      <c r="F16" s="129">
        <v>29.665</v>
      </c>
      <c r="G16" s="68">
        <f>F16/E16%</f>
        <v>99.82837528604118</v>
      </c>
    </row>
    <row r="17" spans="1:7" ht="16.5" customHeight="1">
      <c r="A17" s="70" t="s">
        <v>11</v>
      </c>
      <c r="B17" s="12">
        <v>8220.49</v>
      </c>
      <c r="C17" s="12">
        <v>9077.98</v>
      </c>
      <c r="D17" s="10">
        <f t="shared" si="0"/>
        <v>110.43113001779699</v>
      </c>
      <c r="E17" s="69">
        <v>12569</v>
      </c>
      <c r="F17" s="130">
        <v>13707.2</v>
      </c>
      <c r="G17" s="68">
        <f aca="true" t="shared" si="1" ref="G17:G75">F17/E17%</f>
        <v>109.05561301615086</v>
      </c>
    </row>
    <row r="18" spans="1:7" ht="30.75">
      <c r="A18" s="70" t="s">
        <v>12</v>
      </c>
      <c r="B18" s="12">
        <v>5.54</v>
      </c>
      <c r="C18" s="12">
        <v>5.63</v>
      </c>
      <c r="D18" s="10">
        <f t="shared" si="0"/>
        <v>101.6245487364621</v>
      </c>
      <c r="E18" s="125">
        <v>5.53</v>
      </c>
      <c r="F18" s="131">
        <v>5.745</v>
      </c>
      <c r="G18" s="68">
        <f t="shared" si="1"/>
        <v>103.88788426763111</v>
      </c>
    </row>
    <row r="19" spans="1:7" ht="15">
      <c r="A19" s="70" t="s">
        <v>13</v>
      </c>
      <c r="B19" s="12">
        <v>4.56</v>
      </c>
      <c r="C19" s="12">
        <v>4.68</v>
      </c>
      <c r="D19" s="10">
        <f t="shared" si="0"/>
        <v>102.63157894736842</v>
      </c>
      <c r="E19" s="69">
        <v>5.028</v>
      </c>
      <c r="F19" s="129">
        <v>5.688</v>
      </c>
      <c r="G19" s="68">
        <f t="shared" si="1"/>
        <v>113.12649164677804</v>
      </c>
    </row>
    <row r="20" spans="1:7" ht="28.5" customHeight="1">
      <c r="A20" s="70" t="s">
        <v>14</v>
      </c>
      <c r="B20" s="8">
        <v>16431.43</v>
      </c>
      <c r="C20" s="8">
        <v>19110.02</v>
      </c>
      <c r="D20" s="10">
        <f t="shared" si="0"/>
        <v>116.30162438692189</v>
      </c>
      <c r="E20" s="69">
        <v>27642.2</v>
      </c>
      <c r="F20" s="57">
        <v>27640.8</v>
      </c>
      <c r="G20" s="68">
        <f t="shared" si="1"/>
        <v>99.99493528011517</v>
      </c>
    </row>
    <row r="21" spans="1:7" ht="28.5" customHeight="1">
      <c r="A21" s="71" t="s">
        <v>15</v>
      </c>
      <c r="B21" s="11">
        <v>7.8</v>
      </c>
      <c r="C21" s="11">
        <v>7.8</v>
      </c>
      <c r="D21" s="10">
        <f t="shared" si="0"/>
        <v>100</v>
      </c>
      <c r="E21" s="126">
        <v>7.9</v>
      </c>
      <c r="F21" s="132">
        <v>7.9</v>
      </c>
      <c r="G21" s="68">
        <f t="shared" si="1"/>
        <v>100</v>
      </c>
    </row>
    <row r="22" spans="1:7" ht="28.5" customHeight="1">
      <c r="A22" s="72" t="s">
        <v>16</v>
      </c>
      <c r="B22" s="11">
        <v>6200</v>
      </c>
      <c r="C22" s="11">
        <v>6600</v>
      </c>
      <c r="D22" s="10">
        <f t="shared" si="0"/>
        <v>106.45161290322581</v>
      </c>
      <c r="E22" s="69">
        <v>7242</v>
      </c>
      <c r="F22" s="57">
        <v>7242</v>
      </c>
      <c r="G22" s="68">
        <f t="shared" si="1"/>
        <v>100</v>
      </c>
    </row>
    <row r="23" spans="1:7" ht="28.5" customHeight="1">
      <c r="A23" s="72" t="s">
        <v>143</v>
      </c>
      <c r="B23" s="11"/>
      <c r="C23" s="11"/>
      <c r="D23" s="10"/>
      <c r="E23" s="127">
        <v>0.061</v>
      </c>
      <c r="F23" s="129">
        <v>0.034</v>
      </c>
      <c r="G23" s="68">
        <f t="shared" si="1"/>
        <v>55.73770491803279</v>
      </c>
    </row>
    <row r="24" spans="1:7" s="32" customFormat="1" ht="30.75" customHeight="1">
      <c r="A24" s="73" t="s">
        <v>17</v>
      </c>
      <c r="B24" s="30">
        <v>0.6</v>
      </c>
      <c r="C24" s="30">
        <v>0.6</v>
      </c>
      <c r="D24" s="31">
        <f t="shared" si="0"/>
        <v>100</v>
      </c>
      <c r="E24" s="128">
        <v>0.4</v>
      </c>
      <c r="F24" s="57">
        <v>0.4</v>
      </c>
      <c r="G24" s="68">
        <f t="shared" si="1"/>
        <v>100</v>
      </c>
    </row>
    <row r="25" spans="1:7" ht="15">
      <c r="A25" s="70" t="s">
        <v>18</v>
      </c>
      <c r="B25" s="8">
        <v>633.25</v>
      </c>
      <c r="C25" s="8">
        <v>665.11</v>
      </c>
      <c r="D25" s="12">
        <f t="shared" si="0"/>
        <v>105.03118831425188</v>
      </c>
      <c r="E25" s="69">
        <v>2435.5</v>
      </c>
      <c r="F25" s="57">
        <v>529.2</v>
      </c>
      <c r="G25" s="68">
        <f t="shared" si="1"/>
        <v>21.728597823855473</v>
      </c>
    </row>
    <row r="26" spans="1:7" ht="22.5" customHeight="1" hidden="1">
      <c r="A26" s="74" t="s">
        <v>19</v>
      </c>
      <c r="B26" s="13"/>
      <c r="C26" s="13"/>
      <c r="D26" s="14" t="e">
        <f t="shared" si="0"/>
        <v>#DIV/0!</v>
      </c>
      <c r="E26" s="69"/>
      <c r="F26" s="57"/>
      <c r="G26" s="68" t="e">
        <f t="shared" si="1"/>
        <v>#DIV/0!</v>
      </c>
    </row>
    <row r="27" spans="1:7" ht="21" customHeight="1" hidden="1">
      <c r="A27" s="74" t="s">
        <v>20</v>
      </c>
      <c r="B27" s="13"/>
      <c r="C27" s="13"/>
      <c r="D27" s="14" t="e">
        <f t="shared" si="0"/>
        <v>#DIV/0!</v>
      </c>
      <c r="E27" s="69"/>
      <c r="F27" s="57"/>
      <c r="G27" s="68" t="e">
        <f t="shared" si="1"/>
        <v>#DIV/0!</v>
      </c>
    </row>
    <row r="28" spans="1:7" ht="15">
      <c r="A28" s="70" t="s">
        <v>21</v>
      </c>
      <c r="B28" s="8">
        <v>607.7</v>
      </c>
      <c r="C28" s="8">
        <v>721.9</v>
      </c>
      <c r="D28" s="12">
        <f t="shared" si="0"/>
        <v>118.7921671877571</v>
      </c>
      <c r="E28" s="69">
        <v>1080.7</v>
      </c>
      <c r="F28" s="57">
        <v>1093.9</v>
      </c>
      <c r="G28" s="68">
        <f t="shared" si="1"/>
        <v>101.22143055427038</v>
      </c>
    </row>
    <row r="29" spans="1:8" s="16" customFormat="1" ht="15" hidden="1">
      <c r="A29" s="75" t="s">
        <v>22</v>
      </c>
      <c r="B29" s="15"/>
      <c r="C29" s="15"/>
      <c r="D29" s="14" t="e">
        <f t="shared" si="0"/>
        <v>#DIV/0!</v>
      </c>
      <c r="E29" s="117"/>
      <c r="F29" s="118"/>
      <c r="G29" s="116" t="e">
        <f t="shared" si="1"/>
        <v>#DIV/0!</v>
      </c>
      <c r="H29" s="16" t="s">
        <v>23</v>
      </c>
    </row>
    <row r="30" spans="1:7" s="16" customFormat="1" ht="15">
      <c r="A30" s="107" t="s">
        <v>140</v>
      </c>
      <c r="B30" s="105"/>
      <c r="C30" s="105"/>
      <c r="D30" s="106"/>
      <c r="E30" s="117"/>
      <c r="F30" s="118"/>
      <c r="G30" s="119"/>
    </row>
    <row r="31" spans="1:7" s="16" customFormat="1" ht="14.25" customHeight="1">
      <c r="A31" s="76" t="s">
        <v>24</v>
      </c>
      <c r="B31" s="8">
        <v>2728.47</v>
      </c>
      <c r="C31" s="8">
        <v>2729.86</v>
      </c>
      <c r="D31" s="12">
        <f t="shared" si="0"/>
        <v>100.05094430211805</v>
      </c>
      <c r="E31" s="69">
        <v>8380.6</v>
      </c>
      <c r="F31" s="57">
        <v>7470.2</v>
      </c>
      <c r="G31" s="68">
        <f t="shared" si="1"/>
        <v>89.13681597976279</v>
      </c>
    </row>
    <row r="32" spans="1:7" s="16" customFormat="1" ht="27.75" customHeight="1">
      <c r="A32" s="77" t="s">
        <v>25</v>
      </c>
      <c r="B32" s="8">
        <v>48.5</v>
      </c>
      <c r="C32" s="8">
        <v>52.1</v>
      </c>
      <c r="D32" s="12">
        <f t="shared" si="0"/>
        <v>107.42268041237114</v>
      </c>
      <c r="E32" s="69">
        <v>8.6</v>
      </c>
      <c r="F32" s="57">
        <v>9.7</v>
      </c>
      <c r="G32" s="68">
        <f t="shared" si="1"/>
        <v>112.79069767441861</v>
      </c>
    </row>
    <row r="33" spans="1:7" ht="27.75" customHeight="1">
      <c r="A33" s="135" t="s">
        <v>26</v>
      </c>
      <c r="B33" s="135"/>
      <c r="C33" s="135"/>
      <c r="D33" s="135"/>
      <c r="E33" s="135"/>
      <c r="F33" s="135"/>
      <c r="G33" s="135"/>
    </row>
    <row r="34" spans="1:7" ht="13.5" customHeight="1">
      <c r="A34" s="78" t="s">
        <v>27</v>
      </c>
      <c r="B34" s="8">
        <v>278.1</v>
      </c>
      <c r="C34" s="8">
        <v>281.3</v>
      </c>
      <c r="D34" s="10">
        <f>C34/B34%</f>
        <v>101.15066522833513</v>
      </c>
      <c r="E34" s="69">
        <v>380.1</v>
      </c>
      <c r="F34" s="57">
        <v>173.6</v>
      </c>
      <c r="G34" s="68">
        <f t="shared" si="1"/>
        <v>45.67219152854511</v>
      </c>
    </row>
    <row r="35" spans="1:7" ht="12.75" customHeight="1" hidden="1">
      <c r="A35" s="70" t="s">
        <v>28</v>
      </c>
      <c r="B35" s="8">
        <v>0</v>
      </c>
      <c r="C35" s="8">
        <v>0</v>
      </c>
      <c r="D35" s="10"/>
      <c r="E35" s="117"/>
      <c r="F35" s="118"/>
      <c r="G35" s="116" t="e">
        <f t="shared" si="1"/>
        <v>#DIV/0!</v>
      </c>
    </row>
    <row r="36" spans="1:7" ht="12.75" customHeight="1" hidden="1">
      <c r="A36" s="70" t="s">
        <v>29</v>
      </c>
      <c r="B36" s="8">
        <v>0</v>
      </c>
      <c r="C36" s="8">
        <v>0</v>
      </c>
      <c r="D36" s="10"/>
      <c r="E36" s="117"/>
      <c r="F36" s="118"/>
      <c r="G36" s="116" t="e">
        <f t="shared" si="1"/>
        <v>#DIV/0!</v>
      </c>
    </row>
    <row r="37" spans="1:7" ht="12.75" customHeight="1" hidden="1">
      <c r="A37" s="70" t="s">
        <v>30</v>
      </c>
      <c r="B37" s="8">
        <v>0</v>
      </c>
      <c r="C37" s="8">
        <v>0</v>
      </c>
      <c r="D37" s="10"/>
      <c r="E37" s="117"/>
      <c r="F37" s="118"/>
      <c r="G37" s="116" t="e">
        <f t="shared" si="1"/>
        <v>#DIV/0!</v>
      </c>
    </row>
    <row r="38" spans="1:7" s="18" customFormat="1" ht="27.75" customHeight="1" hidden="1">
      <c r="A38" s="70" t="s">
        <v>31</v>
      </c>
      <c r="B38" s="9">
        <v>424.2</v>
      </c>
      <c r="C38" s="9">
        <v>436.5</v>
      </c>
      <c r="D38" s="17">
        <f aca="true" t="shared" si="2" ref="D38:D52">C38/B38%</f>
        <v>102.8995756718529</v>
      </c>
      <c r="E38" s="69"/>
      <c r="F38" s="118"/>
      <c r="G38" s="116" t="e">
        <f t="shared" si="1"/>
        <v>#DIV/0!</v>
      </c>
    </row>
    <row r="39" spans="1:7" s="18" customFormat="1" ht="27.75" customHeight="1">
      <c r="A39" s="70" t="s">
        <v>32</v>
      </c>
      <c r="B39" s="9">
        <v>3180</v>
      </c>
      <c r="C39" s="9">
        <v>3211.6</v>
      </c>
      <c r="D39" s="17">
        <f t="shared" si="2"/>
        <v>100.99371069182389</v>
      </c>
      <c r="E39" s="69">
        <v>2434.4</v>
      </c>
      <c r="F39" s="57">
        <v>2542</v>
      </c>
      <c r="G39" s="68">
        <f>F39/E39%</f>
        <v>104.41998028261584</v>
      </c>
    </row>
    <row r="40" spans="1:7" s="18" customFormat="1" ht="27.75" customHeight="1">
      <c r="A40" s="70" t="s">
        <v>33</v>
      </c>
      <c r="B40" s="9">
        <v>69.8</v>
      </c>
      <c r="C40" s="9">
        <v>73.2</v>
      </c>
      <c r="D40" s="17">
        <f t="shared" si="2"/>
        <v>104.87106017191978</v>
      </c>
      <c r="E40" s="69">
        <v>92.6</v>
      </c>
      <c r="F40" s="57">
        <v>456.3</v>
      </c>
      <c r="G40" s="68">
        <f t="shared" si="1"/>
        <v>492.76457883369335</v>
      </c>
    </row>
    <row r="41" spans="1:7" s="37" customFormat="1" ht="12.75" customHeight="1" hidden="1">
      <c r="A41" s="79" t="s">
        <v>34</v>
      </c>
      <c r="B41" s="35">
        <v>182.9</v>
      </c>
      <c r="C41" s="35">
        <v>0</v>
      </c>
      <c r="D41" s="36">
        <f t="shared" si="2"/>
        <v>0</v>
      </c>
      <c r="E41" s="117"/>
      <c r="F41" s="118"/>
      <c r="G41" s="116" t="e">
        <f t="shared" si="1"/>
        <v>#DIV/0!</v>
      </c>
    </row>
    <row r="42" spans="1:8" s="18" customFormat="1" ht="20.25" customHeight="1">
      <c r="A42" s="70" t="s">
        <v>146</v>
      </c>
      <c r="B42" s="9">
        <v>2684.79</v>
      </c>
      <c r="C42" s="9">
        <v>2697.69</v>
      </c>
      <c r="D42" s="17">
        <f t="shared" si="2"/>
        <v>100.48048450716816</v>
      </c>
      <c r="E42" s="127">
        <v>1867</v>
      </c>
      <c r="F42" s="57">
        <v>2079.5</v>
      </c>
      <c r="G42" s="68">
        <f t="shared" si="1"/>
        <v>111.38189608998393</v>
      </c>
      <c r="H42" s="19" t="s">
        <v>35</v>
      </c>
    </row>
    <row r="43" spans="1:8" ht="12.75" customHeight="1" hidden="1">
      <c r="A43" s="70" t="s">
        <v>36</v>
      </c>
      <c r="B43" s="12"/>
      <c r="C43" s="12"/>
      <c r="D43" s="10" t="e">
        <f t="shared" si="2"/>
        <v>#DIV/0!</v>
      </c>
      <c r="E43" s="117"/>
      <c r="F43" s="118"/>
      <c r="G43" s="116" t="e">
        <f t="shared" si="1"/>
        <v>#DIV/0!</v>
      </c>
      <c r="H43" s="1" t="s">
        <v>37</v>
      </c>
    </row>
    <row r="44" spans="1:7" ht="12.75" customHeight="1" hidden="1">
      <c r="A44" s="70" t="s">
        <v>38</v>
      </c>
      <c r="B44" s="12">
        <v>0</v>
      </c>
      <c r="C44" s="12">
        <v>0</v>
      </c>
      <c r="D44" s="10" t="e">
        <f t="shared" si="2"/>
        <v>#DIV/0!</v>
      </c>
      <c r="E44" s="117"/>
      <c r="F44" s="118"/>
      <c r="G44" s="116" t="e">
        <f t="shared" si="1"/>
        <v>#DIV/0!</v>
      </c>
    </row>
    <row r="45" spans="1:7" ht="12.75" customHeight="1" hidden="1">
      <c r="A45" s="80" t="s">
        <v>39</v>
      </c>
      <c r="B45" s="48"/>
      <c r="C45" s="48"/>
      <c r="D45" s="10" t="e">
        <f t="shared" si="2"/>
        <v>#DIV/0!</v>
      </c>
      <c r="E45" s="117"/>
      <c r="F45" s="118"/>
      <c r="G45" s="116" t="e">
        <f t="shared" si="1"/>
        <v>#DIV/0!</v>
      </c>
    </row>
    <row r="46" spans="1:7" ht="12.75" customHeight="1" hidden="1">
      <c r="A46" s="70" t="s">
        <v>40</v>
      </c>
      <c r="B46" s="12">
        <v>0</v>
      </c>
      <c r="C46" s="12">
        <v>0</v>
      </c>
      <c r="D46" s="10" t="e">
        <f t="shared" si="2"/>
        <v>#DIV/0!</v>
      </c>
      <c r="E46" s="117"/>
      <c r="F46" s="118"/>
      <c r="G46" s="116" t="e">
        <f t="shared" si="1"/>
        <v>#DIV/0!</v>
      </c>
    </row>
    <row r="47" spans="1:7" s="18" customFormat="1" ht="36" customHeight="1" hidden="1">
      <c r="A47" s="70" t="s">
        <v>41</v>
      </c>
      <c r="B47" s="9">
        <v>0</v>
      </c>
      <c r="C47" s="9">
        <v>0</v>
      </c>
      <c r="D47" s="17" t="e">
        <f t="shared" si="2"/>
        <v>#DIV/0!</v>
      </c>
      <c r="E47" s="63">
        <v>0</v>
      </c>
      <c r="F47" s="63"/>
      <c r="G47" s="68" t="e">
        <f t="shared" si="1"/>
        <v>#DIV/0!</v>
      </c>
    </row>
    <row r="48" spans="1:7" s="18" customFormat="1" ht="36" customHeight="1">
      <c r="A48" s="108" t="s">
        <v>141</v>
      </c>
      <c r="B48" s="9"/>
      <c r="C48" s="9"/>
      <c r="D48" s="17"/>
      <c r="E48" s="63"/>
      <c r="F48" s="63"/>
      <c r="G48" s="68"/>
    </row>
    <row r="49" spans="1:7" ht="30.75">
      <c r="A49" s="78" t="s">
        <v>42</v>
      </c>
      <c r="B49" s="8">
        <v>1324.3</v>
      </c>
      <c r="C49" s="8">
        <v>1281.4</v>
      </c>
      <c r="D49" s="10">
        <f t="shared" si="2"/>
        <v>96.76055274484634</v>
      </c>
      <c r="E49" s="69">
        <f>E50+E51+E52</f>
        <v>2476.8</v>
      </c>
      <c r="F49" s="57">
        <f>F50+F51+F52</f>
        <v>2079.5</v>
      </c>
      <c r="G49" s="68">
        <f>F49/E49%</f>
        <v>83.95914082687338</v>
      </c>
    </row>
    <row r="50" spans="1:7" ht="15" customHeight="1">
      <c r="A50" s="81" t="s">
        <v>43</v>
      </c>
      <c r="B50" s="8">
        <v>840.2</v>
      </c>
      <c r="C50" s="8">
        <v>802</v>
      </c>
      <c r="D50" s="10">
        <f t="shared" si="2"/>
        <v>95.45346346108069</v>
      </c>
      <c r="E50" s="69">
        <v>1566</v>
      </c>
      <c r="F50" s="57">
        <v>1362.6</v>
      </c>
      <c r="G50" s="68">
        <f t="shared" si="1"/>
        <v>87.01149425287356</v>
      </c>
    </row>
    <row r="51" spans="1:7" ht="29.25" customHeight="1">
      <c r="A51" s="81" t="s">
        <v>44</v>
      </c>
      <c r="B51" s="8">
        <v>96.9</v>
      </c>
      <c r="C51" s="8">
        <v>94.8</v>
      </c>
      <c r="D51" s="10">
        <f t="shared" si="2"/>
        <v>97.8328173374613</v>
      </c>
      <c r="E51" s="69">
        <v>530.4</v>
      </c>
      <c r="F51" s="57">
        <v>442</v>
      </c>
      <c r="G51" s="68">
        <f t="shared" si="1"/>
        <v>83.33333333333334</v>
      </c>
    </row>
    <row r="52" spans="1:7" ht="17.25" customHeight="1">
      <c r="A52" s="81" t="s">
        <v>45</v>
      </c>
      <c r="B52" s="8">
        <v>387.2</v>
      </c>
      <c r="C52" s="8">
        <v>384</v>
      </c>
      <c r="D52" s="10">
        <f t="shared" si="2"/>
        <v>99.17355371900827</v>
      </c>
      <c r="E52" s="69">
        <v>380.4</v>
      </c>
      <c r="F52" s="57">
        <v>274.9</v>
      </c>
      <c r="G52" s="68">
        <f t="shared" si="1"/>
        <v>72.26603575184016</v>
      </c>
    </row>
    <row r="53" spans="1:7" ht="28.5" customHeight="1">
      <c r="A53" s="135" t="s">
        <v>46</v>
      </c>
      <c r="B53" s="135"/>
      <c r="C53" s="135"/>
      <c r="D53" s="135"/>
      <c r="E53" s="135"/>
      <c r="F53" s="135"/>
      <c r="G53" s="135"/>
    </row>
    <row r="54" spans="1:7" ht="27" customHeight="1">
      <c r="A54" s="70" t="s">
        <v>47</v>
      </c>
      <c r="B54" s="10">
        <v>37</v>
      </c>
      <c r="C54" s="10">
        <v>27.5</v>
      </c>
      <c r="D54" s="10">
        <f>C54/B54%</f>
        <v>74.32432432432432</v>
      </c>
      <c r="E54" s="113">
        <v>49.34</v>
      </c>
      <c r="F54" s="114">
        <v>51.6</v>
      </c>
      <c r="G54" s="68">
        <f t="shared" si="1"/>
        <v>104.58046209971624</v>
      </c>
    </row>
    <row r="55" spans="1:7" ht="15" hidden="1">
      <c r="A55" s="70" t="s">
        <v>48</v>
      </c>
      <c r="B55" s="7">
        <v>0</v>
      </c>
      <c r="C55" s="7">
        <v>0</v>
      </c>
      <c r="D55" s="10">
        <v>0</v>
      </c>
      <c r="E55" s="121"/>
      <c r="F55" s="114"/>
      <c r="G55" s="68" t="e">
        <f t="shared" si="1"/>
        <v>#DIV/0!</v>
      </c>
    </row>
    <row r="56" spans="1:7" ht="15">
      <c r="A56" s="70" t="s">
        <v>49</v>
      </c>
      <c r="B56" s="7">
        <v>0.8</v>
      </c>
      <c r="C56" s="7">
        <v>0.9</v>
      </c>
      <c r="D56" s="10">
        <f>C56/B56%</f>
        <v>112.5</v>
      </c>
      <c r="E56" s="113">
        <v>0.8</v>
      </c>
      <c r="F56" s="114">
        <v>1.9</v>
      </c>
      <c r="G56" s="68">
        <f t="shared" si="1"/>
        <v>237.49999999999997</v>
      </c>
    </row>
    <row r="57" spans="1:7" ht="18.75" customHeight="1">
      <c r="A57" s="70" t="s">
        <v>50</v>
      </c>
      <c r="B57" s="7">
        <v>0</v>
      </c>
      <c r="C57" s="7">
        <v>0</v>
      </c>
      <c r="D57" s="10">
        <v>0</v>
      </c>
      <c r="E57" s="113">
        <v>29.3</v>
      </c>
      <c r="F57" s="114">
        <v>58.8</v>
      </c>
      <c r="G57" s="68">
        <f>F57/E57%</f>
        <v>200.6825938566553</v>
      </c>
    </row>
    <row r="58" spans="1:7" s="18" customFormat="1" ht="15">
      <c r="A58" s="70" t="s">
        <v>51</v>
      </c>
      <c r="B58" s="20">
        <v>4.5</v>
      </c>
      <c r="C58" s="20">
        <v>4.6</v>
      </c>
      <c r="D58" s="17">
        <f aca="true" t="shared" si="3" ref="D58:D71">C58/B58%</f>
        <v>102.22222222222221</v>
      </c>
      <c r="E58" s="113">
        <v>3.8</v>
      </c>
      <c r="F58" s="114">
        <v>4.5</v>
      </c>
      <c r="G58" s="68">
        <f t="shared" si="1"/>
        <v>118.42105263157895</v>
      </c>
    </row>
    <row r="59" spans="1:7" ht="15">
      <c r="A59" s="70" t="s">
        <v>52</v>
      </c>
      <c r="B59" s="7">
        <v>2.85</v>
      </c>
      <c r="C59" s="7">
        <v>3.065</v>
      </c>
      <c r="D59" s="10">
        <f t="shared" si="3"/>
        <v>107.54385964912281</v>
      </c>
      <c r="E59" s="113">
        <v>4.13</v>
      </c>
      <c r="F59" s="114">
        <v>3.91</v>
      </c>
      <c r="G59" s="68">
        <f t="shared" si="1"/>
        <v>94.67312348668283</v>
      </c>
    </row>
    <row r="60" spans="1:7" ht="12" customHeight="1" hidden="1">
      <c r="A60" s="81" t="s">
        <v>43</v>
      </c>
      <c r="B60" s="38">
        <v>0</v>
      </c>
      <c r="C60" s="7">
        <v>0</v>
      </c>
      <c r="D60" s="10">
        <v>0</v>
      </c>
      <c r="E60" s="113"/>
      <c r="F60" s="114"/>
      <c r="G60" s="68" t="e">
        <f t="shared" si="1"/>
        <v>#DIV/0!</v>
      </c>
    </row>
    <row r="61" spans="1:7" ht="28.5" customHeight="1">
      <c r="A61" s="81" t="s">
        <v>44</v>
      </c>
      <c r="B61" s="21">
        <v>0.05</v>
      </c>
      <c r="C61" s="21">
        <v>0.065</v>
      </c>
      <c r="D61" s="10">
        <f t="shared" si="3"/>
        <v>130</v>
      </c>
      <c r="E61" s="113">
        <v>0.58</v>
      </c>
      <c r="F61" s="114">
        <v>0.51</v>
      </c>
      <c r="G61" s="68">
        <f t="shared" si="1"/>
        <v>87.93103448275863</v>
      </c>
    </row>
    <row r="62" spans="1:7" ht="15" customHeight="1">
      <c r="A62" s="81" t="s">
        <v>53</v>
      </c>
      <c r="B62" s="7">
        <v>2.8</v>
      </c>
      <c r="C62" s="7">
        <v>3</v>
      </c>
      <c r="D62" s="10">
        <f t="shared" si="3"/>
        <v>107.14285714285715</v>
      </c>
      <c r="E62" s="113">
        <v>3.55</v>
      </c>
      <c r="F62" s="114">
        <v>3.4</v>
      </c>
      <c r="G62" s="68">
        <f t="shared" si="1"/>
        <v>95.77464788732395</v>
      </c>
    </row>
    <row r="63" spans="1:7" ht="15">
      <c r="A63" s="70" t="s">
        <v>54</v>
      </c>
      <c r="B63" s="7">
        <v>3.99</v>
      </c>
      <c r="C63" s="21">
        <v>4.01</v>
      </c>
      <c r="D63" s="10">
        <f t="shared" si="3"/>
        <v>100.50125313283206</v>
      </c>
      <c r="E63" s="113">
        <v>4.09</v>
      </c>
      <c r="F63" s="114">
        <v>4</v>
      </c>
      <c r="G63" s="68">
        <f t="shared" si="1"/>
        <v>97.79951100244499</v>
      </c>
    </row>
    <row r="64" spans="1:7" ht="12.75" customHeight="1" hidden="1">
      <c r="A64" s="81" t="s">
        <v>43</v>
      </c>
      <c r="B64" s="10">
        <v>0</v>
      </c>
      <c r="C64" s="10">
        <v>0</v>
      </c>
      <c r="D64" s="10">
        <v>0</v>
      </c>
      <c r="E64" s="113"/>
      <c r="F64" s="114"/>
      <c r="G64" s="68" t="e">
        <f t="shared" si="1"/>
        <v>#DIV/0!</v>
      </c>
    </row>
    <row r="65" spans="1:7" ht="29.25" customHeight="1">
      <c r="A65" s="81" t="s">
        <v>44</v>
      </c>
      <c r="B65" s="7">
        <v>1.1</v>
      </c>
      <c r="C65" s="21">
        <v>1.11</v>
      </c>
      <c r="D65" s="10">
        <f t="shared" si="3"/>
        <v>100.9090909090909</v>
      </c>
      <c r="E65" s="113">
        <v>0.94</v>
      </c>
      <c r="F65" s="114">
        <v>1</v>
      </c>
      <c r="G65" s="68">
        <f t="shared" si="1"/>
        <v>106.38297872340426</v>
      </c>
    </row>
    <row r="66" spans="1:7" ht="15.75" customHeight="1">
      <c r="A66" s="81" t="s">
        <v>53</v>
      </c>
      <c r="B66" s="21">
        <v>2.89</v>
      </c>
      <c r="C66" s="21">
        <v>2.9</v>
      </c>
      <c r="D66" s="10">
        <f t="shared" si="3"/>
        <v>100.34602076124567</v>
      </c>
      <c r="E66" s="113">
        <v>3.15</v>
      </c>
      <c r="F66" s="132">
        <v>3</v>
      </c>
      <c r="G66" s="68">
        <f t="shared" si="1"/>
        <v>95.23809523809524</v>
      </c>
    </row>
    <row r="67" spans="1:7" ht="15.75" customHeight="1">
      <c r="A67" s="78" t="s">
        <v>55</v>
      </c>
      <c r="B67" s="21">
        <v>0.52</v>
      </c>
      <c r="C67" s="21">
        <v>0.54</v>
      </c>
      <c r="D67" s="10">
        <f t="shared" si="3"/>
        <v>103.84615384615385</v>
      </c>
      <c r="E67" s="113">
        <v>0.652</v>
      </c>
      <c r="F67" s="132">
        <v>0.761</v>
      </c>
      <c r="G67" s="68">
        <f t="shared" si="1"/>
        <v>116.71779141104294</v>
      </c>
    </row>
    <row r="68" spans="1:7" ht="15" customHeight="1">
      <c r="A68" s="81" t="s">
        <v>43</v>
      </c>
      <c r="B68" s="21">
        <v>0.1</v>
      </c>
      <c r="C68" s="7">
        <v>0.1</v>
      </c>
      <c r="D68" s="10">
        <f t="shared" si="3"/>
        <v>100</v>
      </c>
      <c r="E68" s="113">
        <v>0.082</v>
      </c>
      <c r="F68" s="114">
        <v>0.08</v>
      </c>
      <c r="G68" s="68">
        <f t="shared" si="1"/>
        <v>97.5609756097561</v>
      </c>
    </row>
    <row r="69" spans="1:7" ht="30.75">
      <c r="A69" s="81" t="s">
        <v>44</v>
      </c>
      <c r="B69" s="21">
        <v>0.05</v>
      </c>
      <c r="C69" s="21">
        <v>0.06</v>
      </c>
      <c r="D69" s="10">
        <f t="shared" si="3"/>
        <v>120</v>
      </c>
      <c r="E69" s="113">
        <v>0.07</v>
      </c>
      <c r="F69" s="132">
        <v>0.099</v>
      </c>
      <c r="G69" s="68">
        <f t="shared" si="1"/>
        <v>141.42857142857142</v>
      </c>
    </row>
    <row r="70" spans="1:7" ht="15.75" customHeight="1">
      <c r="A70" s="81" t="s">
        <v>53</v>
      </c>
      <c r="B70" s="21">
        <v>0.37</v>
      </c>
      <c r="C70" s="21">
        <v>0.38</v>
      </c>
      <c r="D70" s="10">
        <f t="shared" si="3"/>
        <v>102.7027027027027</v>
      </c>
      <c r="E70" s="113">
        <v>0.5</v>
      </c>
      <c r="F70" s="132">
        <v>0.582</v>
      </c>
      <c r="G70" s="68">
        <f t="shared" si="1"/>
        <v>116.39999999999999</v>
      </c>
    </row>
    <row r="71" spans="1:7" s="18" customFormat="1" ht="15.75" customHeight="1">
      <c r="A71" s="78" t="s">
        <v>56</v>
      </c>
      <c r="B71" s="22">
        <v>0.0225</v>
      </c>
      <c r="C71" s="22">
        <v>0.0225</v>
      </c>
      <c r="D71" s="10">
        <f t="shared" si="3"/>
        <v>100</v>
      </c>
      <c r="E71" s="126">
        <v>0.025</v>
      </c>
      <c r="F71" s="132">
        <v>0.024</v>
      </c>
      <c r="G71" s="68">
        <f t="shared" si="1"/>
        <v>96</v>
      </c>
    </row>
    <row r="72" spans="1:7" s="18" customFormat="1" ht="12.75" customHeight="1" hidden="1">
      <c r="A72" s="81" t="s">
        <v>43</v>
      </c>
      <c r="B72" s="20">
        <v>0</v>
      </c>
      <c r="C72" s="20">
        <v>0</v>
      </c>
      <c r="D72" s="10">
        <v>0</v>
      </c>
      <c r="E72" s="115">
        <v>0</v>
      </c>
      <c r="F72" s="122"/>
      <c r="G72" s="68" t="e">
        <f t="shared" si="1"/>
        <v>#DIV/0!</v>
      </c>
    </row>
    <row r="73" spans="1:7" s="18" customFormat="1" ht="30" customHeight="1" hidden="1">
      <c r="A73" s="81" t="s">
        <v>44</v>
      </c>
      <c r="B73" s="22">
        <v>0.006</v>
      </c>
      <c r="C73" s="22">
        <v>0.006</v>
      </c>
      <c r="D73" s="10">
        <f aca="true" t="shared" si="4" ref="D73:D89">C73/B73%</f>
        <v>100</v>
      </c>
      <c r="E73" s="126">
        <v>0.021</v>
      </c>
      <c r="F73" s="122">
        <v>0.02</v>
      </c>
      <c r="G73" s="68">
        <f t="shared" si="1"/>
        <v>95.23809523809524</v>
      </c>
    </row>
    <row r="74" spans="1:7" s="18" customFormat="1" ht="15.75" customHeight="1">
      <c r="A74" s="81" t="s">
        <v>53</v>
      </c>
      <c r="B74" s="22">
        <v>0.0165</v>
      </c>
      <c r="C74" s="22">
        <v>0.0165</v>
      </c>
      <c r="D74" s="10">
        <f t="shared" si="4"/>
        <v>100</v>
      </c>
      <c r="E74" s="126">
        <v>0.025</v>
      </c>
      <c r="F74" s="132">
        <v>0.024</v>
      </c>
      <c r="G74" s="68">
        <f t="shared" si="1"/>
        <v>96</v>
      </c>
    </row>
    <row r="75" spans="1:7" s="18" customFormat="1" ht="16.5" customHeight="1">
      <c r="A75" s="70" t="s">
        <v>57</v>
      </c>
      <c r="B75" s="23">
        <v>7.575</v>
      </c>
      <c r="C75" s="23">
        <v>6.701</v>
      </c>
      <c r="D75" s="17">
        <f t="shared" si="4"/>
        <v>88.46204620462046</v>
      </c>
      <c r="E75" s="126">
        <v>3.766</v>
      </c>
      <c r="F75" s="114">
        <v>2.648</v>
      </c>
      <c r="G75" s="68">
        <f t="shared" si="1"/>
        <v>70.3133297928837</v>
      </c>
    </row>
    <row r="76" spans="1:7" ht="14.25" customHeight="1">
      <c r="A76" s="81" t="s">
        <v>43</v>
      </c>
      <c r="B76" s="21">
        <v>5.1</v>
      </c>
      <c r="C76" s="21">
        <v>4.84</v>
      </c>
      <c r="D76" s="10">
        <f t="shared" si="4"/>
        <v>94.90196078431373</v>
      </c>
      <c r="E76" s="113">
        <v>3.1</v>
      </c>
      <c r="F76" s="114">
        <v>2</v>
      </c>
      <c r="G76" s="68">
        <f aca="true" t="shared" si="5" ref="G76:G89">F76/E76%</f>
        <v>64.51612903225806</v>
      </c>
    </row>
    <row r="77" spans="1:7" ht="30.75" customHeight="1">
      <c r="A77" s="81" t="s">
        <v>44</v>
      </c>
      <c r="B77" s="21">
        <v>0.01</v>
      </c>
      <c r="C77" s="21">
        <v>0.011</v>
      </c>
      <c r="D77" s="10">
        <f t="shared" si="4"/>
        <v>109.99999999999999</v>
      </c>
      <c r="E77" s="113">
        <v>0.055</v>
      </c>
      <c r="F77" s="132">
        <v>0.017</v>
      </c>
      <c r="G77" s="68">
        <f t="shared" si="5"/>
        <v>30.90909090909091</v>
      </c>
    </row>
    <row r="78" spans="1:7" ht="15">
      <c r="A78" s="81" t="s">
        <v>53</v>
      </c>
      <c r="B78" s="7">
        <v>2.465</v>
      </c>
      <c r="C78" s="21">
        <v>1.85</v>
      </c>
      <c r="D78" s="10">
        <f t="shared" si="4"/>
        <v>75.05070993914808</v>
      </c>
      <c r="E78" s="113">
        <v>0.611</v>
      </c>
      <c r="F78" s="132">
        <v>0.631</v>
      </c>
      <c r="G78" s="68">
        <f t="shared" si="5"/>
        <v>103.27332242225859</v>
      </c>
    </row>
    <row r="79" spans="1:7" s="18" customFormat="1" ht="15">
      <c r="A79" s="70" t="s">
        <v>58</v>
      </c>
      <c r="B79" s="23">
        <v>2.506</v>
      </c>
      <c r="C79" s="23">
        <v>2.745</v>
      </c>
      <c r="D79" s="17">
        <f t="shared" si="4"/>
        <v>109.53711093375898</v>
      </c>
      <c r="E79" s="126">
        <v>1.856</v>
      </c>
      <c r="F79" s="132">
        <f>F81+F82</f>
        <v>2.258</v>
      </c>
      <c r="G79" s="68">
        <f t="shared" si="5"/>
        <v>121.65948275862068</v>
      </c>
    </row>
    <row r="80" spans="1:7" ht="15" customHeight="1" hidden="1">
      <c r="A80" s="81" t="s">
        <v>43</v>
      </c>
      <c r="B80" s="21">
        <v>1.6</v>
      </c>
      <c r="C80" s="21">
        <v>1.6</v>
      </c>
      <c r="D80" s="10">
        <f t="shared" si="4"/>
        <v>100</v>
      </c>
      <c r="E80" s="121"/>
      <c r="F80" s="114"/>
      <c r="G80" s="68" t="e">
        <f t="shared" si="5"/>
        <v>#DIV/0!</v>
      </c>
    </row>
    <row r="81" spans="1:7" ht="30" customHeight="1">
      <c r="A81" s="81" t="s">
        <v>44</v>
      </c>
      <c r="B81" s="21">
        <v>0.006</v>
      </c>
      <c r="C81" s="21">
        <v>0.15</v>
      </c>
      <c r="D81" s="10">
        <f t="shared" si="4"/>
        <v>2500</v>
      </c>
      <c r="E81" s="113">
        <v>1.2</v>
      </c>
      <c r="F81" s="132">
        <v>1.68</v>
      </c>
      <c r="G81" s="68">
        <f t="shared" si="5"/>
        <v>140</v>
      </c>
    </row>
    <row r="82" spans="1:7" ht="15">
      <c r="A82" s="81" t="s">
        <v>53</v>
      </c>
      <c r="B82" s="21">
        <v>0.9</v>
      </c>
      <c r="C82" s="21">
        <v>0.995</v>
      </c>
      <c r="D82" s="10">
        <f t="shared" si="4"/>
        <v>110.55555555555554</v>
      </c>
      <c r="E82" s="126">
        <v>0.656</v>
      </c>
      <c r="F82" s="132">
        <v>0.578</v>
      </c>
      <c r="G82" s="68">
        <f t="shared" si="5"/>
        <v>88.10975609756098</v>
      </c>
    </row>
    <row r="83" spans="1:7" s="18" customFormat="1" ht="15">
      <c r="A83" s="70" t="s">
        <v>59</v>
      </c>
      <c r="B83" s="23">
        <v>3.43</v>
      </c>
      <c r="C83" s="23">
        <v>3.44</v>
      </c>
      <c r="D83" s="17">
        <f t="shared" si="4"/>
        <v>100.29154518950436</v>
      </c>
      <c r="E83" s="126">
        <v>2.966</v>
      </c>
      <c r="F83" s="132">
        <f>F85+F86</f>
        <v>2.512</v>
      </c>
      <c r="G83" s="68">
        <f t="shared" si="5"/>
        <v>84.6931894807822</v>
      </c>
    </row>
    <row r="84" spans="1:7" ht="12.75" customHeight="1" hidden="1">
      <c r="A84" s="81" t="s">
        <v>43</v>
      </c>
      <c r="B84" s="7">
        <v>0</v>
      </c>
      <c r="C84" s="7">
        <v>0</v>
      </c>
      <c r="D84" s="10">
        <v>0</v>
      </c>
      <c r="E84" s="113"/>
      <c r="F84" s="114"/>
      <c r="G84" s="68" t="e">
        <f t="shared" si="5"/>
        <v>#DIV/0!</v>
      </c>
    </row>
    <row r="85" spans="1:7" ht="30.75" customHeight="1">
      <c r="A85" s="81" t="s">
        <v>44</v>
      </c>
      <c r="B85" s="21">
        <v>0.03</v>
      </c>
      <c r="C85" s="21">
        <v>0.03</v>
      </c>
      <c r="D85" s="10">
        <f t="shared" si="4"/>
        <v>100</v>
      </c>
      <c r="E85" s="126">
        <v>0.036</v>
      </c>
      <c r="F85" s="132">
        <v>0.012</v>
      </c>
      <c r="G85" s="68">
        <f t="shared" si="5"/>
        <v>33.333333333333336</v>
      </c>
    </row>
    <row r="86" spans="1:7" ht="16.5" customHeight="1">
      <c r="A86" s="81" t="s">
        <v>53</v>
      </c>
      <c r="B86" s="21">
        <v>3.4</v>
      </c>
      <c r="C86" s="21">
        <v>3.41</v>
      </c>
      <c r="D86" s="10">
        <f t="shared" si="4"/>
        <v>100.29411764705883</v>
      </c>
      <c r="E86" s="126">
        <v>2.93</v>
      </c>
      <c r="F86" s="132">
        <v>2.5</v>
      </c>
      <c r="G86" s="68">
        <f t="shared" si="5"/>
        <v>85.32423208191125</v>
      </c>
    </row>
    <row r="87" spans="1:8" s="18" customFormat="1" ht="29.25" customHeight="1">
      <c r="A87" s="78" t="s">
        <v>60</v>
      </c>
      <c r="B87" s="17">
        <v>11</v>
      </c>
      <c r="C87" s="17">
        <v>12.1</v>
      </c>
      <c r="D87" s="17">
        <f t="shared" si="4"/>
        <v>110</v>
      </c>
      <c r="E87" s="113">
        <f>E88+E89</f>
        <v>126.5</v>
      </c>
      <c r="F87" s="114">
        <f>F88+F89</f>
        <v>113.3</v>
      </c>
      <c r="G87" s="68">
        <f t="shared" si="5"/>
        <v>89.56521739130436</v>
      </c>
      <c r="H87" s="18" t="s">
        <v>61</v>
      </c>
    </row>
    <row r="88" spans="1:7" ht="15" customHeight="1">
      <c r="A88" s="81" t="s">
        <v>43</v>
      </c>
      <c r="B88" s="10">
        <v>5.4</v>
      </c>
      <c r="C88" s="10">
        <v>6</v>
      </c>
      <c r="D88" s="10">
        <f t="shared" si="4"/>
        <v>111.1111111111111</v>
      </c>
      <c r="E88" s="126">
        <v>82.4</v>
      </c>
      <c r="F88" s="133">
        <v>67</v>
      </c>
      <c r="G88" s="68">
        <f t="shared" si="5"/>
        <v>81.31067961165049</v>
      </c>
    </row>
    <row r="89" spans="1:7" ht="30.75">
      <c r="A89" s="81" t="s">
        <v>44</v>
      </c>
      <c r="B89" s="10">
        <v>5.6</v>
      </c>
      <c r="C89" s="10">
        <v>6.2</v>
      </c>
      <c r="D89" s="10">
        <f t="shared" si="4"/>
        <v>110.71428571428572</v>
      </c>
      <c r="E89" s="126">
        <v>44.1</v>
      </c>
      <c r="F89" s="133">
        <v>46.3</v>
      </c>
      <c r="G89" s="68">
        <f t="shared" si="5"/>
        <v>104.98866213151926</v>
      </c>
    </row>
    <row r="90" spans="1:7" ht="12.75" customHeight="1" hidden="1">
      <c r="A90" s="81" t="s">
        <v>53</v>
      </c>
      <c r="B90" s="39">
        <v>0</v>
      </c>
      <c r="C90" s="39">
        <v>0</v>
      </c>
      <c r="D90" s="39">
        <v>0</v>
      </c>
      <c r="E90" s="99">
        <v>0</v>
      </c>
      <c r="F90" s="99"/>
      <c r="G90" s="64">
        <v>0</v>
      </c>
    </row>
    <row r="91" spans="1:7" ht="28.5" customHeight="1">
      <c r="A91" s="135" t="s">
        <v>62</v>
      </c>
      <c r="B91" s="135"/>
      <c r="C91" s="135"/>
      <c r="D91" s="135"/>
      <c r="E91" s="135"/>
      <c r="F91" s="135"/>
      <c r="G91" s="135"/>
    </row>
    <row r="92" spans="1:7" ht="14.25" customHeight="1">
      <c r="A92" s="70" t="s">
        <v>63</v>
      </c>
      <c r="B92" s="8">
        <v>2539</v>
      </c>
      <c r="C92" s="8">
        <v>2512</v>
      </c>
      <c r="D92" s="10">
        <f aca="true" t="shared" si="6" ref="D92:D110">C92/B92%</f>
        <v>98.93658920834974</v>
      </c>
      <c r="E92" s="113">
        <f>E95+E94</f>
        <v>1140</v>
      </c>
      <c r="F92" s="114">
        <f>F95+F94</f>
        <v>1138</v>
      </c>
      <c r="G92" s="68">
        <f aca="true" t="shared" si="7" ref="G92:G105">F92/E92%</f>
        <v>99.82456140350877</v>
      </c>
    </row>
    <row r="93" spans="1:7" ht="14.25" customHeight="1" hidden="1">
      <c r="A93" s="81" t="s">
        <v>43</v>
      </c>
      <c r="B93" s="8">
        <v>1882</v>
      </c>
      <c r="C93" s="8">
        <v>1723</v>
      </c>
      <c r="D93" s="10">
        <f t="shared" si="6"/>
        <v>91.55154091392136</v>
      </c>
      <c r="E93" s="113"/>
      <c r="F93" s="114"/>
      <c r="G93" s="68" t="e">
        <f t="shared" si="7"/>
        <v>#DIV/0!</v>
      </c>
    </row>
    <row r="94" spans="1:7" ht="30.75">
      <c r="A94" s="81" t="s">
        <v>44</v>
      </c>
      <c r="B94" s="8">
        <v>153</v>
      </c>
      <c r="C94" s="8">
        <v>189</v>
      </c>
      <c r="D94" s="10">
        <f t="shared" si="6"/>
        <v>123.52941176470588</v>
      </c>
      <c r="E94" s="113">
        <v>515</v>
      </c>
      <c r="F94" s="114">
        <v>552</v>
      </c>
      <c r="G94" s="68">
        <f t="shared" si="7"/>
        <v>107.18446601941747</v>
      </c>
    </row>
    <row r="95" spans="1:7" ht="14.25" customHeight="1">
      <c r="A95" s="81" t="s">
        <v>53</v>
      </c>
      <c r="B95" s="8">
        <v>504</v>
      </c>
      <c r="C95" s="8">
        <v>600</v>
      </c>
      <c r="D95" s="10">
        <f t="shared" si="6"/>
        <v>119.04761904761905</v>
      </c>
      <c r="E95" s="113">
        <v>625</v>
      </c>
      <c r="F95" s="114">
        <v>586</v>
      </c>
      <c r="G95" s="68">
        <f t="shared" si="7"/>
        <v>93.76</v>
      </c>
    </row>
    <row r="96" spans="1:7" ht="30.75">
      <c r="A96" s="82" t="s">
        <v>64</v>
      </c>
      <c r="B96" s="8">
        <v>787</v>
      </c>
      <c r="C96" s="8">
        <v>795</v>
      </c>
      <c r="D96" s="10">
        <f t="shared" si="6"/>
        <v>101.01651842439644</v>
      </c>
      <c r="E96" s="113">
        <f>E98+E99</f>
        <v>303</v>
      </c>
      <c r="F96" s="114">
        <f>F98+F99</f>
        <v>343</v>
      </c>
      <c r="G96" s="68">
        <f t="shared" si="7"/>
        <v>113.20132013201321</v>
      </c>
    </row>
    <row r="97" spans="1:7" ht="14.25" customHeight="1" hidden="1">
      <c r="A97" s="83" t="s">
        <v>43</v>
      </c>
      <c r="B97" s="8">
        <v>605</v>
      </c>
      <c r="C97" s="8">
        <v>605</v>
      </c>
      <c r="D97" s="10">
        <f t="shared" si="6"/>
        <v>100</v>
      </c>
      <c r="E97" s="113"/>
      <c r="F97" s="114"/>
      <c r="G97" s="68" t="e">
        <f t="shared" si="7"/>
        <v>#DIV/0!</v>
      </c>
    </row>
    <row r="98" spans="1:7" ht="46.5">
      <c r="A98" s="83" t="s">
        <v>44</v>
      </c>
      <c r="B98" s="8">
        <v>13</v>
      </c>
      <c r="C98" s="8">
        <v>45</v>
      </c>
      <c r="D98" s="10">
        <f t="shared" si="6"/>
        <v>346.15384615384613</v>
      </c>
      <c r="E98" s="113">
        <v>210</v>
      </c>
      <c r="F98" s="114">
        <v>251</v>
      </c>
      <c r="G98" s="68">
        <f t="shared" si="7"/>
        <v>119.52380952380952</v>
      </c>
    </row>
    <row r="99" spans="1:7" ht="14.25" customHeight="1">
      <c r="A99" s="83" t="s">
        <v>53</v>
      </c>
      <c r="B99" s="8">
        <v>169</v>
      </c>
      <c r="C99" s="8">
        <v>145</v>
      </c>
      <c r="D99" s="10">
        <f t="shared" si="6"/>
        <v>85.79881656804734</v>
      </c>
      <c r="E99" s="113">
        <v>93</v>
      </c>
      <c r="F99" s="114">
        <v>92</v>
      </c>
      <c r="G99" s="68">
        <f t="shared" si="7"/>
        <v>98.9247311827957</v>
      </c>
    </row>
    <row r="100" spans="1:7" s="18" customFormat="1" ht="14.25" customHeight="1" hidden="1">
      <c r="A100" s="70" t="s">
        <v>65</v>
      </c>
      <c r="B100" s="9">
        <v>1825</v>
      </c>
      <c r="C100" s="9">
        <v>0</v>
      </c>
      <c r="D100" s="17">
        <f t="shared" si="6"/>
        <v>0</v>
      </c>
      <c r="E100" s="121"/>
      <c r="F100" s="122"/>
      <c r="G100" s="116" t="e">
        <f t="shared" si="7"/>
        <v>#DIV/0!</v>
      </c>
    </row>
    <row r="101" spans="1:7" ht="14.25" customHeight="1" hidden="1">
      <c r="A101" s="81" t="s">
        <v>43</v>
      </c>
      <c r="B101" s="8">
        <v>0</v>
      </c>
      <c r="C101" s="8">
        <v>0</v>
      </c>
      <c r="D101" s="10">
        <v>0</v>
      </c>
      <c r="E101" s="121"/>
      <c r="F101" s="122"/>
      <c r="G101" s="116" t="e">
        <f t="shared" si="7"/>
        <v>#DIV/0!</v>
      </c>
    </row>
    <row r="102" spans="1:7" ht="29.25" customHeight="1" hidden="1">
      <c r="A102" s="81" t="s">
        <v>44</v>
      </c>
      <c r="B102" s="8">
        <v>5</v>
      </c>
      <c r="C102" s="8">
        <v>0</v>
      </c>
      <c r="D102" s="10">
        <f t="shared" si="6"/>
        <v>0</v>
      </c>
      <c r="E102" s="121"/>
      <c r="F102" s="122"/>
      <c r="G102" s="116" t="e">
        <f t="shared" si="7"/>
        <v>#DIV/0!</v>
      </c>
    </row>
    <row r="103" spans="1:7" ht="14.25" customHeight="1" hidden="1">
      <c r="A103" s="81" t="s">
        <v>53</v>
      </c>
      <c r="B103" s="8">
        <v>1820</v>
      </c>
      <c r="C103" s="8">
        <v>0</v>
      </c>
      <c r="D103" s="10">
        <f t="shared" si="6"/>
        <v>0</v>
      </c>
      <c r="E103" s="121"/>
      <c r="F103" s="122"/>
      <c r="G103" s="116" t="e">
        <f t="shared" si="7"/>
        <v>#DIV/0!</v>
      </c>
    </row>
    <row r="104" spans="1:7" ht="14.25" customHeight="1">
      <c r="A104" s="70" t="s">
        <v>66</v>
      </c>
      <c r="B104" s="8">
        <v>425</v>
      </c>
      <c r="C104" s="8">
        <v>525</v>
      </c>
      <c r="D104" s="10">
        <f t="shared" si="6"/>
        <v>123.52941176470588</v>
      </c>
      <c r="E104" s="113">
        <v>1716</v>
      </c>
      <c r="F104" s="114">
        <v>1874</v>
      </c>
      <c r="G104" s="68">
        <f t="shared" si="7"/>
        <v>109.20745920745921</v>
      </c>
    </row>
    <row r="105" spans="1:7" s="18" customFormat="1" ht="14.25" customHeight="1">
      <c r="A105" s="70" t="s">
        <v>67</v>
      </c>
      <c r="B105" s="9">
        <v>322</v>
      </c>
      <c r="C105" s="9">
        <v>322.7</v>
      </c>
      <c r="D105" s="17">
        <f t="shared" si="6"/>
        <v>100.21739130434781</v>
      </c>
      <c r="E105" s="113">
        <v>228.6</v>
      </c>
      <c r="F105" s="114">
        <v>83</v>
      </c>
      <c r="G105" s="68">
        <f t="shared" si="7"/>
        <v>36.3079615048119</v>
      </c>
    </row>
    <row r="106" spans="1:7" s="18" customFormat="1" ht="18.75" customHeight="1">
      <c r="A106" s="149" t="s">
        <v>125</v>
      </c>
      <c r="B106" s="150"/>
      <c r="C106" s="150"/>
      <c r="D106" s="150"/>
      <c r="E106" s="150"/>
      <c r="F106" s="150"/>
      <c r="G106" s="151"/>
    </row>
    <row r="107" spans="1:7" ht="19.5" customHeight="1" hidden="1">
      <c r="A107" s="65" t="s">
        <v>136</v>
      </c>
      <c r="B107" s="8">
        <f>B108+B109+B110</f>
        <v>1767.1999999999998</v>
      </c>
      <c r="C107" s="8">
        <f>C108+C109+C110</f>
        <v>1998.1</v>
      </c>
      <c r="D107" s="10">
        <f t="shared" si="6"/>
        <v>113.06586690810323</v>
      </c>
      <c r="E107" s="113"/>
      <c r="F107" s="114"/>
      <c r="G107" s="68" t="e">
        <f>F107/E107%</f>
        <v>#DIV/0!</v>
      </c>
    </row>
    <row r="108" spans="1:7" ht="15">
      <c r="A108" s="84" t="s">
        <v>68</v>
      </c>
      <c r="B108" s="8">
        <v>1324.3</v>
      </c>
      <c r="C108" s="8">
        <v>1490.6</v>
      </c>
      <c r="D108" s="10">
        <f t="shared" si="6"/>
        <v>112.55757758815977</v>
      </c>
      <c r="E108" s="113">
        <v>2570</v>
      </c>
      <c r="F108" s="114">
        <v>2500</v>
      </c>
      <c r="G108" s="68">
        <f>F108/E108%</f>
        <v>97.2762645914397</v>
      </c>
    </row>
    <row r="109" spans="1:7" ht="15">
      <c r="A109" s="84" t="s">
        <v>69</v>
      </c>
      <c r="B109" s="8">
        <v>41.3</v>
      </c>
      <c r="C109" s="8">
        <v>45.2</v>
      </c>
      <c r="D109" s="10">
        <f t="shared" si="6"/>
        <v>109.44309927360776</v>
      </c>
      <c r="E109" s="113">
        <v>61.5</v>
      </c>
      <c r="F109" s="114">
        <v>58</v>
      </c>
      <c r="G109" s="68">
        <f>F109/E109%</f>
        <v>94.3089430894309</v>
      </c>
    </row>
    <row r="110" spans="1:7" ht="24" customHeight="1" hidden="1">
      <c r="A110" s="84" t="s">
        <v>70</v>
      </c>
      <c r="B110" s="8">
        <v>401.6</v>
      </c>
      <c r="C110" s="8">
        <v>462.3</v>
      </c>
      <c r="D110" s="10">
        <f t="shared" si="6"/>
        <v>115.11454183266933</v>
      </c>
      <c r="E110" s="113">
        <v>720.1</v>
      </c>
      <c r="F110" s="114"/>
      <c r="G110" s="68">
        <f>F110/E110%</f>
        <v>0</v>
      </c>
    </row>
    <row r="111" spans="1:7" ht="17.25">
      <c r="A111" s="152" t="s">
        <v>124</v>
      </c>
      <c r="B111" s="153"/>
      <c r="C111" s="153"/>
      <c r="D111" s="153"/>
      <c r="E111" s="153"/>
      <c r="F111" s="153"/>
      <c r="G111" s="154"/>
    </row>
    <row r="112" spans="1:7" ht="30.75">
      <c r="A112" s="84" t="s">
        <v>71</v>
      </c>
      <c r="B112" s="8">
        <v>45</v>
      </c>
      <c r="C112" s="8">
        <v>47.9</v>
      </c>
      <c r="D112" s="10">
        <f>C112/B112%</f>
        <v>106.44444444444444</v>
      </c>
      <c r="E112" s="134">
        <v>41</v>
      </c>
      <c r="F112" s="134">
        <v>42</v>
      </c>
      <c r="G112" s="68">
        <f>F112/E112%</f>
        <v>102.43902439024392</v>
      </c>
    </row>
    <row r="113" spans="1:7" ht="24" customHeight="1">
      <c r="A113" s="155" t="s">
        <v>116</v>
      </c>
      <c r="B113" s="156"/>
      <c r="C113" s="156"/>
      <c r="D113" s="156"/>
      <c r="E113" s="156"/>
      <c r="F113" s="156"/>
      <c r="G113" s="157"/>
    </row>
    <row r="114" spans="1:7" ht="30.75" customHeight="1">
      <c r="A114" s="85" t="s">
        <v>72</v>
      </c>
      <c r="B114" s="9">
        <v>91.1</v>
      </c>
      <c r="C114" s="9">
        <v>95.5</v>
      </c>
      <c r="D114" s="17">
        <f>C114/B114%</f>
        <v>104.8298572996707</v>
      </c>
      <c r="E114" s="134">
        <v>223</v>
      </c>
      <c r="F114" s="134">
        <v>453</v>
      </c>
      <c r="G114" s="68">
        <f>F114/E114%</f>
        <v>203.1390134529148</v>
      </c>
    </row>
    <row r="115" spans="1:7" ht="30.75" hidden="1">
      <c r="A115" s="84" t="s">
        <v>73</v>
      </c>
      <c r="B115" s="8">
        <v>190</v>
      </c>
      <c r="C115" s="8">
        <v>195</v>
      </c>
      <c r="D115" s="10">
        <f>C115/B115%</f>
        <v>102.63157894736842</v>
      </c>
      <c r="E115" s="134">
        <v>182.3</v>
      </c>
      <c r="F115" s="123">
        <v>160.6</v>
      </c>
      <c r="G115" s="68">
        <f>F115/E115%</f>
        <v>88.09654415798134</v>
      </c>
    </row>
    <row r="116" spans="1:7" ht="14.25" customHeight="1">
      <c r="A116" s="135" t="s">
        <v>80</v>
      </c>
      <c r="B116" s="135"/>
      <c r="C116" s="135"/>
      <c r="D116" s="135"/>
      <c r="E116" s="135"/>
      <c r="F116" s="135"/>
      <c r="G116" s="135"/>
    </row>
    <row r="117" spans="1:7" ht="30.75">
      <c r="A117" s="70" t="s">
        <v>81</v>
      </c>
      <c r="B117" s="7">
        <v>16.3</v>
      </c>
      <c r="C117" s="7">
        <v>17</v>
      </c>
      <c r="D117" s="10">
        <f>C117/B117%</f>
        <v>104.29447852760735</v>
      </c>
      <c r="E117" s="134">
        <v>12.6</v>
      </c>
      <c r="F117" s="127">
        <v>1.849</v>
      </c>
      <c r="G117" s="68">
        <f>F117/E117%</f>
        <v>14.674603174603174</v>
      </c>
    </row>
    <row r="118" spans="1:7" ht="28.5" customHeight="1" hidden="1">
      <c r="A118" s="70" t="s">
        <v>82</v>
      </c>
      <c r="B118" s="7">
        <v>18.5</v>
      </c>
      <c r="C118" s="7">
        <v>16.3</v>
      </c>
      <c r="D118" s="10">
        <f>C118/B118%</f>
        <v>88.10810810810811</v>
      </c>
      <c r="E118" s="123"/>
      <c r="F118" s="123"/>
      <c r="G118" s="68" t="e">
        <f>F118/E118%</f>
        <v>#DIV/0!</v>
      </c>
    </row>
    <row r="119" spans="1:7" ht="30.75">
      <c r="A119" s="70" t="s">
        <v>86</v>
      </c>
      <c r="B119" s="7">
        <v>23.3</v>
      </c>
      <c r="C119" s="7">
        <v>23.7</v>
      </c>
      <c r="D119" s="10">
        <f>C119/B119%</f>
        <v>101.71673819742489</v>
      </c>
      <c r="E119" s="134">
        <v>24</v>
      </c>
      <c r="F119" s="134">
        <v>20.6</v>
      </c>
      <c r="G119" s="68">
        <f>F119/E119%</f>
        <v>85.83333333333334</v>
      </c>
    </row>
    <row r="120" spans="1:7" ht="16.5" customHeight="1">
      <c r="A120" s="135" t="s">
        <v>74</v>
      </c>
      <c r="B120" s="135"/>
      <c r="C120" s="135"/>
      <c r="D120" s="135"/>
      <c r="E120" s="135"/>
      <c r="F120" s="135"/>
      <c r="G120" s="135"/>
    </row>
    <row r="121" spans="1:7" s="32" customFormat="1" ht="30.75">
      <c r="A121" s="86" t="s">
        <v>75</v>
      </c>
      <c r="B121" s="54">
        <v>758</v>
      </c>
      <c r="C121" s="54">
        <v>758</v>
      </c>
      <c r="D121" s="31">
        <f>C121/B121%</f>
        <v>100</v>
      </c>
      <c r="E121" s="134">
        <v>1489</v>
      </c>
      <c r="F121" s="134">
        <v>1502</v>
      </c>
      <c r="G121" s="68">
        <f aca="true" t="shared" si="8" ref="G121:G129">F121/E121%</f>
        <v>100.87306917394224</v>
      </c>
    </row>
    <row r="122" spans="1:7" s="32" customFormat="1" ht="63" customHeight="1" hidden="1">
      <c r="A122" s="86" t="s">
        <v>128</v>
      </c>
      <c r="B122" s="54">
        <v>2.441</v>
      </c>
      <c r="C122" s="54">
        <v>2.615</v>
      </c>
      <c r="D122" s="31">
        <f aca="true" t="shared" si="9" ref="D122:D129">C122/B122%</f>
        <v>107.12822613682918</v>
      </c>
      <c r="E122" s="123">
        <v>3.14</v>
      </c>
      <c r="F122" s="120">
        <v>3.413</v>
      </c>
      <c r="G122" s="68">
        <f t="shared" si="8"/>
        <v>108.69426751592354</v>
      </c>
    </row>
    <row r="123" spans="1:7" s="32" customFormat="1" ht="30.75" customHeight="1">
      <c r="A123" s="87" t="s">
        <v>137</v>
      </c>
      <c r="B123" s="55"/>
      <c r="C123" s="55"/>
      <c r="D123" s="31" t="e">
        <f t="shared" si="9"/>
        <v>#DIV/0!</v>
      </c>
      <c r="E123" s="134">
        <v>72.1</v>
      </c>
      <c r="F123" s="134">
        <v>68</v>
      </c>
      <c r="G123" s="68">
        <f>F123/E123%</f>
        <v>94.31345353675451</v>
      </c>
    </row>
    <row r="124" spans="1:7" s="32" customFormat="1" ht="31.5" customHeight="1">
      <c r="A124" s="87" t="s">
        <v>138</v>
      </c>
      <c r="B124" s="55"/>
      <c r="C124" s="55"/>
      <c r="D124" s="31" t="e">
        <f t="shared" si="9"/>
        <v>#DIV/0!</v>
      </c>
      <c r="E124" s="134">
        <v>32</v>
      </c>
      <c r="F124" s="134">
        <v>28</v>
      </c>
      <c r="G124" s="68">
        <f t="shared" si="8"/>
        <v>87.5</v>
      </c>
    </row>
    <row r="125" spans="1:7" s="32" customFormat="1" ht="46.5" customHeight="1">
      <c r="A125" s="87" t="s">
        <v>139</v>
      </c>
      <c r="B125" s="55"/>
      <c r="C125" s="55"/>
      <c r="D125" s="31" t="e">
        <f t="shared" si="9"/>
        <v>#DIV/0!</v>
      </c>
      <c r="E125" s="134">
        <v>677</v>
      </c>
      <c r="F125" s="134">
        <v>566</v>
      </c>
      <c r="G125" s="68">
        <f t="shared" si="8"/>
        <v>83.60413589364846</v>
      </c>
    </row>
    <row r="126" spans="1:7" s="32" customFormat="1" ht="20.25" customHeight="1" hidden="1">
      <c r="A126" s="88" t="s">
        <v>78</v>
      </c>
      <c r="B126" s="55"/>
      <c r="C126" s="55"/>
      <c r="D126" s="31" t="e">
        <f t="shared" si="9"/>
        <v>#DIV/0!</v>
      </c>
      <c r="E126" s="123"/>
      <c r="F126" s="123"/>
      <c r="G126" s="68" t="e">
        <f t="shared" si="8"/>
        <v>#DIV/0!</v>
      </c>
    </row>
    <row r="127" spans="1:7" s="32" customFormat="1" ht="24" customHeight="1" hidden="1">
      <c r="A127" s="89" t="s">
        <v>76</v>
      </c>
      <c r="B127" s="55"/>
      <c r="C127" s="55"/>
      <c r="D127" s="31" t="e">
        <f t="shared" si="9"/>
        <v>#DIV/0!</v>
      </c>
      <c r="E127" s="123"/>
      <c r="F127" s="123"/>
      <c r="G127" s="68" t="e">
        <f t="shared" si="8"/>
        <v>#DIV/0!</v>
      </c>
    </row>
    <row r="128" spans="1:7" s="32" customFormat="1" ht="32.25" customHeight="1" hidden="1">
      <c r="A128" s="89" t="s">
        <v>77</v>
      </c>
      <c r="B128" s="55"/>
      <c r="C128" s="55"/>
      <c r="D128" s="31" t="e">
        <f t="shared" si="9"/>
        <v>#DIV/0!</v>
      </c>
      <c r="E128" s="123"/>
      <c r="F128" s="123"/>
      <c r="G128" s="68" t="e">
        <f t="shared" si="8"/>
        <v>#DIV/0!</v>
      </c>
    </row>
    <row r="129" spans="1:7" s="32" customFormat="1" ht="42.75" customHeight="1">
      <c r="A129" s="86" t="s">
        <v>79</v>
      </c>
      <c r="B129" s="54">
        <v>86.6</v>
      </c>
      <c r="C129" s="54">
        <v>84.9</v>
      </c>
      <c r="D129" s="31">
        <f t="shared" si="9"/>
        <v>98.03695150115475</v>
      </c>
      <c r="E129" s="134">
        <v>80</v>
      </c>
      <c r="F129" s="134">
        <v>81.6</v>
      </c>
      <c r="G129" s="68">
        <f t="shared" si="8"/>
        <v>101.99999999999999</v>
      </c>
    </row>
    <row r="130" spans="1:7" ht="21" customHeight="1" hidden="1">
      <c r="A130" s="135"/>
      <c r="B130" s="135"/>
      <c r="C130" s="135"/>
      <c r="D130" s="135"/>
      <c r="E130" s="135"/>
      <c r="F130" s="135"/>
      <c r="G130" s="135"/>
    </row>
    <row r="131" spans="1:7" ht="17.25" customHeight="1" hidden="1">
      <c r="A131" s="70"/>
      <c r="B131" s="7"/>
      <c r="C131" s="7"/>
      <c r="D131" s="10"/>
      <c r="E131" s="98"/>
      <c r="F131" s="98"/>
      <c r="G131" s="68"/>
    </row>
    <row r="132" spans="1:7" ht="21.75" customHeight="1" hidden="1">
      <c r="A132" s="70"/>
      <c r="B132" s="7"/>
      <c r="C132" s="7"/>
      <c r="D132" s="10"/>
      <c r="E132" s="98"/>
      <c r="F132" s="98"/>
      <c r="G132" s="68"/>
    </row>
    <row r="133" spans="1:7" ht="26.25" customHeight="1" hidden="1">
      <c r="A133" s="80" t="s">
        <v>83</v>
      </c>
      <c r="B133" s="24"/>
      <c r="C133" s="24"/>
      <c r="D133" s="10" t="e">
        <f>C133/B133%</f>
        <v>#DIV/0!</v>
      </c>
      <c r="E133" s="100"/>
      <c r="F133" s="100"/>
      <c r="G133" s="68" t="e">
        <f>E133/C133%</f>
        <v>#DIV/0!</v>
      </c>
    </row>
    <row r="134" spans="1:7" ht="21" customHeight="1" hidden="1">
      <c r="A134" s="80" t="s">
        <v>84</v>
      </c>
      <c r="B134" s="24"/>
      <c r="C134" s="24"/>
      <c r="D134" s="10" t="e">
        <f>C134/B134%</f>
        <v>#DIV/0!</v>
      </c>
      <c r="E134" s="100"/>
      <c r="F134" s="100"/>
      <c r="G134" s="68" t="e">
        <f>E134/C134%</f>
        <v>#DIV/0!</v>
      </c>
    </row>
    <row r="135" spans="1:7" ht="22.5" customHeight="1" hidden="1">
      <c r="A135" s="80" t="s">
        <v>85</v>
      </c>
      <c r="B135" s="24"/>
      <c r="C135" s="24"/>
      <c r="D135" s="10" t="e">
        <f>C135/B135%</f>
        <v>#DIV/0!</v>
      </c>
      <c r="E135" s="100"/>
      <c r="F135" s="100"/>
      <c r="G135" s="68" t="e">
        <f>E135/C135%</f>
        <v>#DIV/0!</v>
      </c>
    </row>
    <row r="136" spans="1:7" ht="18" customHeight="1" hidden="1">
      <c r="A136" s="70"/>
      <c r="B136" s="7"/>
      <c r="C136" s="7"/>
      <c r="D136" s="10"/>
      <c r="E136" s="98"/>
      <c r="F136" s="98"/>
      <c r="G136" s="68"/>
    </row>
    <row r="137" spans="1:7" ht="22.5" customHeight="1">
      <c r="A137" s="135" t="s">
        <v>87</v>
      </c>
      <c r="B137" s="135"/>
      <c r="C137" s="135"/>
      <c r="D137" s="135"/>
      <c r="E137" s="135"/>
      <c r="F137" s="135"/>
      <c r="G137" s="135"/>
    </row>
    <row r="138" spans="1:7" ht="16.5" customHeight="1">
      <c r="A138" s="70" t="s">
        <v>88</v>
      </c>
      <c r="B138" s="7">
        <v>38.4</v>
      </c>
      <c r="C138" s="7">
        <v>38.2</v>
      </c>
      <c r="D138" s="10">
        <f>C138/B138%</f>
        <v>99.47916666666667</v>
      </c>
      <c r="E138" s="134">
        <v>13.4</v>
      </c>
      <c r="F138" s="134">
        <v>13.4</v>
      </c>
      <c r="G138" s="68">
        <f aca="true" t="shared" si="10" ref="G138:G153">F138/E138%</f>
        <v>100</v>
      </c>
    </row>
    <row r="139" spans="1:7" ht="16.5" customHeight="1">
      <c r="A139" s="70" t="s">
        <v>89</v>
      </c>
      <c r="B139" s="7">
        <v>105</v>
      </c>
      <c r="C139" s="7">
        <v>105</v>
      </c>
      <c r="D139" s="10">
        <f>C139/B139%</f>
        <v>100</v>
      </c>
      <c r="E139" s="134">
        <v>40</v>
      </c>
      <c r="F139" s="134">
        <v>40</v>
      </c>
      <c r="G139" s="68">
        <f t="shared" si="10"/>
        <v>100</v>
      </c>
    </row>
    <row r="140" spans="1:7" ht="28.5" customHeight="1">
      <c r="A140" s="70" t="s">
        <v>90</v>
      </c>
      <c r="B140" s="7">
        <v>53.1</v>
      </c>
      <c r="C140" s="7">
        <v>52.7</v>
      </c>
      <c r="D140" s="10">
        <f>C140/B140%</f>
        <v>99.24670433145009</v>
      </c>
      <c r="E140" s="134">
        <v>50</v>
      </c>
      <c r="F140" s="134">
        <v>48.6</v>
      </c>
      <c r="G140" s="68">
        <f t="shared" si="10"/>
        <v>97.2</v>
      </c>
    </row>
    <row r="141" spans="1:7" ht="27.75" customHeight="1">
      <c r="A141" s="70" t="s">
        <v>129</v>
      </c>
      <c r="B141" s="7">
        <v>16.1</v>
      </c>
      <c r="C141" s="7">
        <v>16</v>
      </c>
      <c r="D141" s="10">
        <f>C141/B141%</f>
        <v>99.37888198757764</v>
      </c>
      <c r="E141" s="134">
        <v>13.3</v>
      </c>
      <c r="F141" s="134">
        <v>13.7</v>
      </c>
      <c r="G141" s="68">
        <f t="shared" si="10"/>
        <v>103.00751879699247</v>
      </c>
    </row>
    <row r="142" spans="1:7" ht="33" customHeight="1">
      <c r="A142" s="70" t="s">
        <v>130</v>
      </c>
      <c r="B142" s="7">
        <v>27.4</v>
      </c>
      <c r="C142" s="7">
        <v>27.3</v>
      </c>
      <c r="D142" s="10">
        <f>C142/B142%</f>
        <v>99.63503649635038</v>
      </c>
      <c r="E142" s="134">
        <v>25.1</v>
      </c>
      <c r="F142" s="134">
        <v>24.1</v>
      </c>
      <c r="G142" s="68">
        <f t="shared" si="10"/>
        <v>96.01593625498009</v>
      </c>
    </row>
    <row r="143" spans="1:7" s="37" customFormat="1" ht="39.75" customHeight="1" hidden="1">
      <c r="A143" s="79" t="s">
        <v>91</v>
      </c>
      <c r="B143" s="40">
        <v>0</v>
      </c>
      <c r="C143" s="40">
        <v>0</v>
      </c>
      <c r="D143" s="36"/>
      <c r="E143" s="123"/>
      <c r="F143" s="134"/>
      <c r="G143" s="68" t="e">
        <f t="shared" si="10"/>
        <v>#DIV/0!</v>
      </c>
    </row>
    <row r="144" spans="1:7" s="32" customFormat="1" ht="31.5" customHeight="1">
      <c r="A144" s="86" t="s">
        <v>92</v>
      </c>
      <c r="B144" s="54">
        <v>381.1</v>
      </c>
      <c r="C144" s="54">
        <v>376</v>
      </c>
      <c r="D144" s="31">
        <f aca="true" t="shared" si="11" ref="D144:D157">C144/B144%</f>
        <v>98.66176856468118</v>
      </c>
      <c r="E144" s="134">
        <v>393.2</v>
      </c>
      <c r="F144" s="134">
        <v>380.5</v>
      </c>
      <c r="G144" s="68">
        <f t="shared" si="10"/>
        <v>96.77009155645982</v>
      </c>
    </row>
    <row r="145" spans="1:7" s="32" customFormat="1" ht="24.75" customHeight="1">
      <c r="A145" s="86" t="s">
        <v>93</v>
      </c>
      <c r="B145" s="54">
        <v>708</v>
      </c>
      <c r="C145" s="54">
        <v>708</v>
      </c>
      <c r="D145" s="31">
        <f t="shared" si="11"/>
        <v>100</v>
      </c>
      <c r="E145" s="134">
        <v>812</v>
      </c>
      <c r="F145" s="134">
        <v>841</v>
      </c>
      <c r="G145" s="68">
        <f t="shared" si="10"/>
        <v>103.57142857142858</v>
      </c>
    </row>
    <row r="146" spans="1:7" ht="32.25" customHeight="1">
      <c r="A146" s="70" t="s">
        <v>94</v>
      </c>
      <c r="B146" s="7">
        <v>3.7</v>
      </c>
      <c r="C146" s="7">
        <v>3.6</v>
      </c>
      <c r="D146" s="10">
        <f t="shared" si="11"/>
        <v>97.29729729729729</v>
      </c>
      <c r="E146" s="134">
        <v>3.3</v>
      </c>
      <c r="F146" s="134">
        <v>3.4</v>
      </c>
      <c r="G146" s="68">
        <f t="shared" si="10"/>
        <v>103.03030303030302</v>
      </c>
    </row>
    <row r="147" spans="1:7" s="18" customFormat="1" ht="30" customHeight="1">
      <c r="A147" s="70" t="s">
        <v>95</v>
      </c>
      <c r="B147" s="20">
        <v>848.5</v>
      </c>
      <c r="C147" s="20">
        <v>843.3</v>
      </c>
      <c r="D147" s="17">
        <f t="shared" si="11"/>
        <v>99.38715380082499</v>
      </c>
      <c r="E147" s="134">
        <v>1232.8</v>
      </c>
      <c r="F147" s="134">
        <v>1234.8</v>
      </c>
      <c r="G147" s="68">
        <f t="shared" si="10"/>
        <v>100.16223231667749</v>
      </c>
    </row>
    <row r="148" spans="1:7" s="18" customFormat="1" ht="21" customHeight="1">
      <c r="A148" s="70" t="s">
        <v>96</v>
      </c>
      <c r="B148" s="20">
        <v>35</v>
      </c>
      <c r="C148" s="20">
        <v>36.4</v>
      </c>
      <c r="D148" s="17">
        <f t="shared" si="11"/>
        <v>104</v>
      </c>
      <c r="E148" s="134">
        <v>45.4</v>
      </c>
      <c r="F148" s="134">
        <v>49</v>
      </c>
      <c r="G148" s="68">
        <f t="shared" si="10"/>
        <v>107.9295154185022</v>
      </c>
    </row>
    <row r="149" spans="1:7" ht="30.75">
      <c r="A149" s="90" t="s">
        <v>97</v>
      </c>
      <c r="B149" s="7">
        <f>B150+B151+B152</f>
        <v>170</v>
      </c>
      <c r="C149" s="7">
        <f>C150+C151+C152</f>
        <v>171</v>
      </c>
      <c r="D149" s="10">
        <f t="shared" si="11"/>
        <v>100.58823529411765</v>
      </c>
      <c r="E149" s="134">
        <f>E151+E152</f>
        <v>178</v>
      </c>
      <c r="F149" s="134">
        <f>F151+F152</f>
        <v>240</v>
      </c>
      <c r="G149" s="68">
        <f t="shared" si="10"/>
        <v>134.8314606741573</v>
      </c>
    </row>
    <row r="150" spans="1:8" ht="28.5" customHeight="1" hidden="1">
      <c r="A150" s="81" t="s">
        <v>98</v>
      </c>
      <c r="B150" s="7">
        <v>1</v>
      </c>
      <c r="C150" s="7">
        <v>1</v>
      </c>
      <c r="D150" s="10">
        <f t="shared" si="11"/>
        <v>100</v>
      </c>
      <c r="E150" s="69"/>
      <c r="F150" s="117"/>
      <c r="G150" s="116" t="e">
        <f t="shared" si="10"/>
        <v>#DIV/0!</v>
      </c>
      <c r="H150" s="25" t="s">
        <v>99</v>
      </c>
    </row>
    <row r="151" spans="1:7" ht="28.5" customHeight="1">
      <c r="A151" s="81" t="s">
        <v>100</v>
      </c>
      <c r="B151" s="7">
        <v>13</v>
      </c>
      <c r="C151" s="7">
        <v>13</v>
      </c>
      <c r="D151" s="10">
        <f t="shared" si="11"/>
        <v>100</v>
      </c>
      <c r="E151" s="134">
        <v>12</v>
      </c>
      <c r="F151" s="134">
        <v>12</v>
      </c>
      <c r="G151" s="68">
        <f t="shared" si="10"/>
        <v>100</v>
      </c>
    </row>
    <row r="152" spans="1:7" ht="27.75" customHeight="1">
      <c r="A152" s="81" t="s">
        <v>101</v>
      </c>
      <c r="B152" s="7">
        <v>156</v>
      </c>
      <c r="C152" s="7">
        <v>157</v>
      </c>
      <c r="D152" s="10">
        <f t="shared" si="11"/>
        <v>100.64102564102564</v>
      </c>
      <c r="E152" s="134">
        <v>166</v>
      </c>
      <c r="F152" s="134">
        <v>228</v>
      </c>
      <c r="G152" s="68">
        <f t="shared" si="10"/>
        <v>137.34939759036146</v>
      </c>
    </row>
    <row r="153" spans="1:9" ht="15">
      <c r="A153" s="81" t="s">
        <v>102</v>
      </c>
      <c r="B153" s="26">
        <v>1291</v>
      </c>
      <c r="C153" s="26">
        <v>1295</v>
      </c>
      <c r="D153" s="10">
        <f t="shared" si="11"/>
        <v>100.30983733539891</v>
      </c>
      <c r="E153" s="134">
        <v>1400</v>
      </c>
      <c r="F153" s="134">
        <v>1450</v>
      </c>
      <c r="G153" s="68">
        <f t="shared" si="10"/>
        <v>103.57142857142857</v>
      </c>
      <c r="I153" s="49"/>
    </row>
    <row r="154" spans="1:10" s="32" customFormat="1" ht="13.5">
      <c r="A154" s="158" t="s">
        <v>117</v>
      </c>
      <c r="B154" s="159"/>
      <c r="C154" s="159"/>
      <c r="D154" s="159"/>
      <c r="E154" s="159"/>
      <c r="F154" s="159"/>
      <c r="G154" s="160"/>
      <c r="H154" s="50"/>
      <c r="I154" s="51"/>
      <c r="J154" s="52"/>
    </row>
    <row r="155" spans="1:10" s="32" customFormat="1" ht="46.5" hidden="1">
      <c r="A155" s="91" t="s">
        <v>118</v>
      </c>
      <c r="B155" s="53">
        <v>0</v>
      </c>
      <c r="C155" s="53">
        <v>64.1</v>
      </c>
      <c r="D155" s="31"/>
      <c r="E155" s="123">
        <v>192.3</v>
      </c>
      <c r="F155" s="123">
        <v>110.6</v>
      </c>
      <c r="G155" s="116">
        <f>F155/E155%</f>
        <v>57.514300572022876</v>
      </c>
      <c r="H155" s="50"/>
      <c r="I155" s="51"/>
      <c r="J155" s="52"/>
    </row>
    <row r="156" spans="1:7" s="32" customFormat="1" ht="30.75">
      <c r="A156" s="91" t="s">
        <v>119</v>
      </c>
      <c r="B156" s="34">
        <v>53.5</v>
      </c>
      <c r="C156" s="34">
        <v>52.9</v>
      </c>
      <c r="D156" s="31">
        <f t="shared" si="11"/>
        <v>98.8785046728972</v>
      </c>
      <c r="E156" s="134">
        <v>52.3</v>
      </c>
      <c r="F156" s="134">
        <v>56.5</v>
      </c>
      <c r="G156" s="68">
        <f>F156/E156%</f>
        <v>108.03059273422562</v>
      </c>
    </row>
    <row r="157" spans="1:7" s="32" customFormat="1" ht="78">
      <c r="A157" s="91" t="s">
        <v>120</v>
      </c>
      <c r="B157" s="34">
        <v>30</v>
      </c>
      <c r="C157" s="34">
        <v>30.1</v>
      </c>
      <c r="D157" s="31">
        <f t="shared" si="11"/>
        <v>100.33333333333334</v>
      </c>
      <c r="E157" s="134">
        <v>30.8</v>
      </c>
      <c r="F157" s="134">
        <v>32.9</v>
      </c>
      <c r="G157" s="68">
        <f>F157/E157%</f>
        <v>106.81818181818181</v>
      </c>
    </row>
    <row r="158" spans="1:7" ht="15.75" customHeight="1">
      <c r="A158" s="161" t="s">
        <v>103</v>
      </c>
      <c r="B158" s="161"/>
      <c r="C158" s="161"/>
      <c r="D158" s="161"/>
      <c r="E158" s="161"/>
      <c r="F158" s="161"/>
      <c r="G158" s="161"/>
    </row>
    <row r="159" spans="1:7" ht="15">
      <c r="A159" s="70" t="s">
        <v>104</v>
      </c>
      <c r="B159" s="7">
        <v>56</v>
      </c>
      <c r="C159" s="7">
        <v>60</v>
      </c>
      <c r="D159" s="10">
        <f aca="true" t="shared" si="12" ref="D159:D171">C159/B159%</f>
        <v>107.14285714285714</v>
      </c>
      <c r="E159" s="134">
        <v>66</v>
      </c>
      <c r="F159" s="134">
        <v>68</v>
      </c>
      <c r="G159" s="68">
        <f aca="true" t="shared" si="13" ref="G159:G166">F159/E159%</f>
        <v>103.03030303030303</v>
      </c>
    </row>
    <row r="160" spans="1:7" ht="15">
      <c r="A160" s="70" t="s">
        <v>105</v>
      </c>
      <c r="B160" s="7">
        <v>115.8</v>
      </c>
      <c r="C160" s="7">
        <v>115.8</v>
      </c>
      <c r="D160" s="10">
        <f t="shared" si="12"/>
        <v>100</v>
      </c>
      <c r="E160" s="134">
        <v>124</v>
      </c>
      <c r="F160" s="134">
        <v>124</v>
      </c>
      <c r="G160" s="68">
        <f>F160/E160%</f>
        <v>100</v>
      </c>
    </row>
    <row r="161" spans="1:7" ht="15">
      <c r="A161" s="70" t="s">
        <v>106</v>
      </c>
      <c r="B161" s="7">
        <v>10.5</v>
      </c>
      <c r="C161" s="7">
        <v>10.5</v>
      </c>
      <c r="D161" s="10">
        <f t="shared" si="12"/>
        <v>100</v>
      </c>
      <c r="E161" s="134">
        <v>1.424</v>
      </c>
      <c r="F161" s="134">
        <v>1.424</v>
      </c>
      <c r="G161" s="68">
        <f t="shared" si="13"/>
        <v>100</v>
      </c>
    </row>
    <row r="162" spans="1:7" ht="15.75" customHeight="1">
      <c r="A162" s="70" t="s">
        <v>107</v>
      </c>
      <c r="B162" s="7">
        <v>133.95</v>
      </c>
      <c r="C162" s="7">
        <v>133.95</v>
      </c>
      <c r="D162" s="10">
        <f t="shared" si="12"/>
        <v>100</v>
      </c>
      <c r="E162" s="134">
        <v>121.5</v>
      </c>
      <c r="F162" s="134">
        <v>121.5</v>
      </c>
      <c r="G162" s="68">
        <f t="shared" si="13"/>
        <v>100</v>
      </c>
    </row>
    <row r="163" spans="1:7" ht="15">
      <c r="A163" s="81" t="s">
        <v>108</v>
      </c>
      <c r="B163" s="7">
        <v>33</v>
      </c>
      <c r="C163" s="7">
        <v>33</v>
      </c>
      <c r="D163" s="10">
        <f t="shared" si="12"/>
        <v>100</v>
      </c>
      <c r="E163" s="134">
        <v>94.6</v>
      </c>
      <c r="F163" s="134">
        <v>94.5</v>
      </c>
      <c r="G163" s="68">
        <f t="shared" si="13"/>
        <v>99.89429175475688</v>
      </c>
    </row>
    <row r="164" spans="1:7" s="32" customFormat="1" ht="46.5">
      <c r="A164" s="92" t="s">
        <v>109</v>
      </c>
      <c r="B164" s="31">
        <v>86.8</v>
      </c>
      <c r="C164" s="31">
        <v>86.8</v>
      </c>
      <c r="D164" s="31">
        <f t="shared" si="12"/>
        <v>100</v>
      </c>
      <c r="E164" s="134">
        <v>98</v>
      </c>
      <c r="F164" s="134">
        <v>98</v>
      </c>
      <c r="G164" s="68">
        <f t="shared" si="13"/>
        <v>100</v>
      </c>
    </row>
    <row r="165" spans="1:7" ht="30.75">
      <c r="A165" s="78" t="s">
        <v>110</v>
      </c>
      <c r="B165" s="7">
        <v>348</v>
      </c>
      <c r="C165" s="7">
        <v>375.8</v>
      </c>
      <c r="D165" s="10">
        <f t="shared" si="12"/>
        <v>107.98850574712644</v>
      </c>
      <c r="E165" s="134">
        <v>491.3</v>
      </c>
      <c r="F165" s="134">
        <v>491.3</v>
      </c>
      <c r="G165" s="68">
        <f t="shared" si="13"/>
        <v>100</v>
      </c>
    </row>
    <row r="166" spans="1:7" ht="30.75">
      <c r="A166" s="78" t="s">
        <v>111</v>
      </c>
      <c r="B166" s="7">
        <v>71.6</v>
      </c>
      <c r="C166" s="7">
        <v>73.3</v>
      </c>
      <c r="D166" s="10">
        <f t="shared" si="12"/>
        <v>102.37430167597765</v>
      </c>
      <c r="E166" s="134">
        <v>76.8</v>
      </c>
      <c r="F166" s="134">
        <v>80</v>
      </c>
      <c r="G166" s="68">
        <f t="shared" si="13"/>
        <v>104.16666666666667</v>
      </c>
    </row>
    <row r="167" spans="1:7" ht="17.25">
      <c r="A167" s="149" t="s">
        <v>121</v>
      </c>
      <c r="B167" s="150"/>
      <c r="C167" s="150"/>
      <c r="D167" s="150"/>
      <c r="E167" s="150"/>
      <c r="F167" s="150"/>
      <c r="G167" s="151"/>
    </row>
    <row r="168" spans="1:7" s="41" customFormat="1" ht="30.75">
      <c r="A168" s="78" t="s">
        <v>122</v>
      </c>
      <c r="B168" s="33"/>
      <c r="C168" s="33">
        <v>4.685</v>
      </c>
      <c r="D168" s="10"/>
      <c r="E168" s="134">
        <v>30</v>
      </c>
      <c r="F168" s="134">
        <v>42</v>
      </c>
      <c r="G168" s="68">
        <f>F168/E168%</f>
        <v>140</v>
      </c>
    </row>
    <row r="169" spans="1:7" s="41" customFormat="1" ht="15">
      <c r="A169" s="78" t="s">
        <v>123</v>
      </c>
      <c r="B169" s="42"/>
      <c r="C169" s="33">
        <v>0.067</v>
      </c>
      <c r="D169" s="10"/>
      <c r="E169" s="134">
        <v>3</v>
      </c>
      <c r="F169" s="134">
        <v>2</v>
      </c>
      <c r="G169" s="68">
        <f>F169/E169%</f>
        <v>66.66666666666667</v>
      </c>
    </row>
    <row r="170" spans="1:7" s="41" customFormat="1" ht="15">
      <c r="A170" s="78" t="s">
        <v>127</v>
      </c>
      <c r="B170" s="33">
        <v>150</v>
      </c>
      <c r="C170" s="33">
        <v>100</v>
      </c>
      <c r="D170" s="10">
        <f t="shared" si="12"/>
        <v>66.66666666666667</v>
      </c>
      <c r="E170" s="134">
        <v>100</v>
      </c>
      <c r="F170" s="134">
        <v>120</v>
      </c>
      <c r="G170" s="68">
        <f>F170/E170%</f>
        <v>120</v>
      </c>
    </row>
    <row r="171" spans="1:7" s="41" customFormat="1" ht="30.75">
      <c r="A171" s="84" t="s">
        <v>126</v>
      </c>
      <c r="B171" s="33">
        <v>60</v>
      </c>
      <c r="C171" s="33">
        <v>60</v>
      </c>
      <c r="D171" s="10">
        <f t="shared" si="12"/>
        <v>100</v>
      </c>
      <c r="E171" s="134">
        <v>56</v>
      </c>
      <c r="F171" s="134">
        <v>38</v>
      </c>
      <c r="G171" s="68">
        <f>F171/E171%</f>
        <v>67.85714285714285</v>
      </c>
    </row>
    <row r="172" spans="1:7" ht="15" hidden="1">
      <c r="A172" s="93" t="s">
        <v>112</v>
      </c>
      <c r="B172" s="28"/>
      <c r="C172" s="27"/>
      <c r="D172" s="27"/>
      <c r="E172" s="101"/>
      <c r="F172" s="101"/>
      <c r="G172" s="66"/>
    </row>
    <row r="173" spans="1:7" ht="15" hidden="1">
      <c r="A173" s="94" t="s">
        <v>113</v>
      </c>
      <c r="B173" s="27"/>
      <c r="C173" s="27"/>
      <c r="D173" s="27"/>
      <c r="E173" s="101"/>
      <c r="F173" s="101"/>
      <c r="G173" s="66"/>
    </row>
    <row r="174" spans="1:7" s="32" customFormat="1" ht="15">
      <c r="A174" s="95"/>
      <c r="B174" s="56"/>
      <c r="C174" s="56"/>
      <c r="D174" s="56"/>
      <c r="E174" s="102"/>
      <c r="F174" s="102"/>
      <c r="G174" s="67"/>
    </row>
    <row r="175" spans="1:7" s="32" customFormat="1" ht="15">
      <c r="A175" s="95"/>
      <c r="B175" s="56"/>
      <c r="C175" s="56"/>
      <c r="D175" s="56"/>
      <c r="E175" s="102"/>
      <c r="F175" s="102"/>
      <c r="G175" s="67"/>
    </row>
    <row r="176" spans="1:7" s="32" customFormat="1" ht="15">
      <c r="A176" s="67"/>
      <c r="B176" s="56"/>
      <c r="C176" s="56"/>
      <c r="D176" s="56"/>
      <c r="E176" s="102"/>
      <c r="F176" s="102"/>
      <c r="G176" s="67"/>
    </row>
    <row r="177" spans="1:7" s="3" customFormat="1" ht="18">
      <c r="A177" s="66" t="s">
        <v>114</v>
      </c>
      <c r="B177" s="2"/>
      <c r="C177" s="2"/>
      <c r="D177" s="2"/>
      <c r="E177" s="103"/>
      <c r="F177" s="101"/>
      <c r="G177" s="66" t="s">
        <v>115</v>
      </c>
    </row>
    <row r="178" spans="1:7" ht="15">
      <c r="A178" s="66"/>
      <c r="B178" s="27"/>
      <c r="C178" s="27"/>
      <c r="D178" s="27"/>
      <c r="E178" s="101"/>
      <c r="F178" s="101"/>
      <c r="G178" s="66"/>
    </row>
    <row r="179" spans="2:4" ht="18">
      <c r="B179" s="29"/>
      <c r="C179" s="29"/>
      <c r="D179" s="3"/>
    </row>
  </sheetData>
  <sheetProtection selectLockedCells="1" selectUnlockedCells="1"/>
  <mergeCells count="22">
    <mergeCell ref="A154:G154"/>
    <mergeCell ref="A158:G158"/>
    <mergeCell ref="A91:G91"/>
    <mergeCell ref="E13:F13"/>
    <mergeCell ref="D13:D14"/>
    <mergeCell ref="G13:G14"/>
    <mergeCell ref="A167:G167"/>
    <mergeCell ref="A106:G106"/>
    <mergeCell ref="A111:G111"/>
    <mergeCell ref="A113:G113"/>
    <mergeCell ref="A116:G116"/>
    <mergeCell ref="A33:G33"/>
    <mergeCell ref="A120:G120"/>
    <mergeCell ref="A15:H15"/>
    <mergeCell ref="A137:G137"/>
    <mergeCell ref="A53:G53"/>
    <mergeCell ref="C1:G1"/>
    <mergeCell ref="A8:G8"/>
    <mergeCell ref="A9:G9"/>
    <mergeCell ref="A11:G11"/>
    <mergeCell ref="A13:A14"/>
    <mergeCell ref="A130:G130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2" max="255" man="1"/>
    <brk id="99" max="5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2018-12-13T06:53:44Z</cp:lastPrinted>
  <dcterms:created xsi:type="dcterms:W3CDTF">2012-11-19T05:14:48Z</dcterms:created>
  <dcterms:modified xsi:type="dcterms:W3CDTF">2018-12-13T06:53:58Z</dcterms:modified>
  <cp:category/>
  <cp:version/>
  <cp:contentType/>
  <cp:contentStatus/>
</cp:coreProperties>
</file>