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'Форма'!$A$1:$G$185</definedName>
  </definedNames>
  <calcPr fullCalcOnLoad="1"/>
</workbook>
</file>

<file path=xl/sharedStrings.xml><?xml version="1.0" encoding="utf-8"?>
<sst xmlns="http://schemas.openxmlformats.org/spreadsheetml/2006/main" count="188" uniqueCount="155">
  <si>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</si>
  <si>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</si>
  <si>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</si>
  <si>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</si>
  <si>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</si>
  <si>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</si>
  <si>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</si>
  <si>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</si>
  <si>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</si>
  <si>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</si>
  <si>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</si>
  <si>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</si>
  <si>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</si>
  <si>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</si>
  <si>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</si>
  <si>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</si>
  <si>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</si>
  <si>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</si>
  <si>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</si>
  <si>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</si>
  <si>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</si>
  <si>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</si>
  <si>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</si>
  <si>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</si>
  <si>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</si>
  <si>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</si>
  <si>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</si>
  <si>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</si>
  <si>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</si>
  <si>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</si>
  <si>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</si>
  <si>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</si>
  <si>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</si>
  <si>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</si>
  <si>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</si>
  <si>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</si>
  <si>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</si>
  <si>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</si>
  <si>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</si>
  <si>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</si>
  <si>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</si>
  <si>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</si>
  <si>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</si>
  <si>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</si>
  <si>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</si>
  <si>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</si>
  <si>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</si>
  <si>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</si>
  <si>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</si>
  <si>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</si>
  <si>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</si>
  <si>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</si>
  <si>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</si>
  <si>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</si>
  <si>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</si>
  <si>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</si>
  <si>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</si>
  <si>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</si>
  <si>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</si>
  <si>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</si>
  <si>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</si>
  <si>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</si>
  <si>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</si>
  <si>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</si>
  <si>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</si>
  <si>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</si>
  <si>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</si>
  <si>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</si>
  <si>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</si>
  <si>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</si>
  <si>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</si>
  <si>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</si>
  <si>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</si>
  <si>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</si>
  <si>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</si>
  <si>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</si>
  <si>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</si>
  <si>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</si>
  <si>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</si>
  <si>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</si>
  <si>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</si>
  <si>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</si>
  <si>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</si>
  <si>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</si>
  <si>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</si>
  <si>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</si>
  <si>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</si>
  <si>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</si>
  <si>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</si>
  <si>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</si>
  <si>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</si>
  <si>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</si>
  <si>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</si>
  <si>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</si>
  <si>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</si>
  <si>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</si>
  <si>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</si>
  <si>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</si>
  <si>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</si>
  <si>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</si>
  <si>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</si>
  <si>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</si>
  <si>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</si>
  <si>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</si>
  <si>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</si>
  <si>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</si>
  <si>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</si>
  <si>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</si>
  <si>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</si>
  <si>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</si>
  <si>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</si>
  <si>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</si>
  <si>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</si>
  <si>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</si>
  <si>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</si>
  <si>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</si>
  <si>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</si>
  <si>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</si>
  <si>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</si>
  <si>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</si>
  <si>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</si>
  <si>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</si>
  <si>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</si>
  <si>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</si>
  <si>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</si>
  <si>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</si>
  <si>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</si>
  <si>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</si>
  <si>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</si>
  <si>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</si>
  <si>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</si>
  <si>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</si>
  <si>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</si>
  <si>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</si>
  <si>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</si>
  <si>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</si>
  <si>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</si>
  <si>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</si>
  <si>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</si>
  <si>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</si>
  <si>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</si>
  <si>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</si>
  <si>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</si>
  <si>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</si>
  <si>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</si>
  <si>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</si>
  <si>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</si>
  <si>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</si>
  <si>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</si>
  <si>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</si>
  <si>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2015 год</t>
  </si>
  <si>
    <t>2015 год</t>
  </si>
  <si>
    <t>Промышленность</t>
  </si>
  <si>
    <t>Сельское хозяйство</t>
  </si>
  <si>
    <t>от 21.12.2016   №128-30/03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</si>
</sst>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173" fontId="9" fillId="37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164" fontId="53" fillId="42" borderId="11" xfId="0" applyNumberFormat="1" applyFont="1" applyFill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164" fontId="53" fillId="37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38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" fontId="53" fillId="37" borderId="10" xfId="0" applyNumberFormat="1" applyFont="1" applyFill="1" applyBorder="1" applyAlignment="1">
      <alignment horizontal="center" vertical="center"/>
    </xf>
    <xf numFmtId="4" fontId="53" fillId="35" borderId="10" xfId="0" applyNumberFormat="1" applyFont="1" applyFill="1" applyBorder="1" applyAlignment="1">
      <alignment horizontal="center" vertical="center"/>
    </xf>
    <xf numFmtId="4" fontId="53" fillId="39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 vertical="center"/>
    </xf>
    <xf numFmtId="165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7" fontId="53" fillId="0" borderId="10" xfId="0" applyNumberFormat="1" applyFont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/>
    </xf>
    <xf numFmtId="0" fontId="53" fillId="39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37" borderId="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166" fontId="53" fillId="42" borderId="10" xfId="0" applyNumberFormat="1" applyFont="1" applyFill="1" applyBorder="1" applyAlignment="1">
      <alignment horizontal="center" vertical="center"/>
    </xf>
    <xf numFmtId="166" fontId="53" fillId="42" borderId="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167" fontId="55" fillId="37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7" fontId="55" fillId="0" borderId="10" xfId="0" applyNumberFormat="1" applyFont="1" applyBorder="1" applyAlignment="1">
      <alignment horizontal="center" vertical="center"/>
    </xf>
    <xf numFmtId="168" fontId="55" fillId="0" borderId="10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165" fontId="55" fillId="37" borderId="10" xfId="0" applyNumberFormat="1" applyFont="1" applyFill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/>
    </xf>
    <xf numFmtId="164" fontId="55" fillId="37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9" fontId="55" fillId="0" borderId="10" xfId="0" applyNumberFormat="1" applyFont="1" applyBorder="1" applyAlignment="1">
      <alignment horizontal="center" vertical="center"/>
    </xf>
    <xf numFmtId="171" fontId="55" fillId="37" borderId="10" xfId="0" applyNumberFormat="1" applyFont="1" applyFill="1" applyBorder="1" applyAlignment="1">
      <alignment horizontal="center" vertical="center"/>
    </xf>
    <xf numFmtId="3" fontId="55" fillId="37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pane ySplit="1" topLeftCell="A170" activePane="bottomLeft" state="frozen"/>
      <selection pane="topLeft" activeCell="A1" sqref="A1"/>
      <selection pane="bottomLeft" activeCell="J9" sqref="J9"/>
    </sheetView>
  </sheetViews>
  <sheetFormatPr defaultColWidth="9.125" defaultRowHeight="12.75"/>
  <cols>
    <col min="1" max="1" width="56.875" style="30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5.125" style="139" customWidth="1"/>
    <col min="7" max="7" width="15.125" style="30" customWidth="1"/>
    <col min="8" max="8" width="0" style="1" hidden="1" customWidth="1"/>
    <col min="9" max="16384" width="9.125" style="1" customWidth="1"/>
  </cols>
  <sheetData>
    <row r="1" spans="1:8" ht="18" hidden="1">
      <c r="A1" s="75"/>
      <c r="B1" s="2"/>
      <c r="C1" s="171" t="s">
        <v>0</v>
      </c>
      <c r="D1" s="171"/>
      <c r="E1" s="171"/>
      <c r="F1" s="171"/>
      <c r="G1" s="171"/>
      <c r="H1" s="2"/>
    </row>
    <row r="2" spans="1:8" s="3" customFormat="1" ht="18">
      <c r="A2" s="67"/>
      <c r="B2" s="45"/>
      <c r="C2" s="45"/>
      <c r="D2" s="45"/>
      <c r="E2" s="166" t="s">
        <v>141</v>
      </c>
      <c r="F2" s="166"/>
      <c r="G2" s="167"/>
      <c r="H2" s="45"/>
    </row>
    <row r="3" spans="1:8" s="3" customFormat="1" ht="18">
      <c r="A3" s="68"/>
      <c r="B3" s="46"/>
      <c r="C3" s="46"/>
      <c r="D3" s="46"/>
      <c r="E3" s="168" t="s">
        <v>142</v>
      </c>
      <c r="F3" s="168"/>
      <c r="G3" s="169"/>
      <c r="H3" s="4"/>
    </row>
    <row r="4" spans="1:8" s="3" customFormat="1" ht="18">
      <c r="A4" s="68"/>
      <c r="B4" s="46"/>
      <c r="C4" s="46"/>
      <c r="D4" s="46"/>
      <c r="E4" s="168" t="s">
        <v>143</v>
      </c>
      <c r="F4" s="168"/>
      <c r="G4" s="169"/>
      <c r="H4" s="4"/>
    </row>
    <row r="5" spans="1:8" s="3" customFormat="1" ht="18">
      <c r="A5" s="68"/>
      <c r="C5" s="46"/>
      <c r="D5" s="46"/>
      <c r="E5" s="197" t="s">
        <v>154</v>
      </c>
      <c r="F5" s="197"/>
      <c r="G5" s="169"/>
      <c r="H5" s="44"/>
    </row>
    <row r="8" spans="1:7" ht="15">
      <c r="A8" s="172"/>
      <c r="B8" s="172"/>
      <c r="C8" s="172"/>
      <c r="D8" s="172"/>
      <c r="E8" s="172"/>
      <c r="F8" s="172"/>
      <c r="G8" s="172"/>
    </row>
    <row r="9" spans="1:7" ht="69" customHeight="1">
      <c r="A9" s="173" t="s">
        <v>150</v>
      </c>
      <c r="B9" s="173"/>
      <c r="C9" s="173"/>
      <c r="D9" s="173"/>
      <c r="E9" s="173"/>
      <c r="F9" s="173"/>
      <c r="G9" s="173"/>
    </row>
    <row r="10" spans="1:7" ht="17.25" customHeight="1" hidden="1">
      <c r="A10" s="69"/>
      <c r="B10" s="5"/>
      <c r="C10" s="5"/>
      <c r="D10" s="5"/>
      <c r="E10" s="113"/>
      <c r="F10" s="113"/>
      <c r="G10" s="69"/>
    </row>
    <row r="11" spans="1:7" ht="45.75" customHeight="1" hidden="1">
      <c r="A11" s="174" t="s">
        <v>1</v>
      </c>
      <c r="B11" s="174"/>
      <c r="C11" s="174"/>
      <c r="D11" s="174"/>
      <c r="E11" s="174"/>
      <c r="F11" s="174"/>
      <c r="G11" s="174"/>
    </row>
    <row r="12" spans="1:8" ht="17.25" hidden="1">
      <c r="A12" s="70"/>
      <c r="B12" s="6"/>
      <c r="C12" s="6"/>
      <c r="D12" s="6"/>
      <c r="E12" s="114"/>
      <c r="F12" s="114"/>
      <c r="G12" s="70"/>
      <c r="H12" s="6"/>
    </row>
    <row r="13" spans="1:7" ht="21" customHeight="1">
      <c r="A13" s="175" t="s">
        <v>2</v>
      </c>
      <c r="B13" s="7" t="s">
        <v>3</v>
      </c>
      <c r="C13" s="7" t="s">
        <v>4</v>
      </c>
      <c r="D13" s="190" t="s">
        <v>5</v>
      </c>
      <c r="E13" s="176" t="s">
        <v>151</v>
      </c>
      <c r="F13" s="177"/>
      <c r="G13" s="191" t="s">
        <v>145</v>
      </c>
    </row>
    <row r="14" spans="1:7" ht="24" customHeight="1">
      <c r="A14" s="175"/>
      <c r="B14" s="7" t="s">
        <v>6</v>
      </c>
      <c r="C14" s="7" t="s">
        <v>7</v>
      </c>
      <c r="D14" s="190"/>
      <c r="E14" s="74" t="s">
        <v>8</v>
      </c>
      <c r="F14" s="71" t="s">
        <v>144</v>
      </c>
      <c r="G14" s="192"/>
    </row>
    <row r="15" spans="1:8" ht="24" customHeight="1">
      <c r="A15" s="178" t="s">
        <v>9</v>
      </c>
      <c r="B15" s="179"/>
      <c r="C15" s="179"/>
      <c r="D15" s="179"/>
      <c r="E15" s="179"/>
      <c r="F15" s="179"/>
      <c r="G15" s="179"/>
      <c r="H15" s="180"/>
    </row>
    <row r="16" spans="1:7" ht="27.75" customHeight="1">
      <c r="A16" s="86" t="s">
        <v>10</v>
      </c>
      <c r="B16" s="48">
        <v>27.066</v>
      </c>
      <c r="C16" s="49">
        <v>27.413</v>
      </c>
      <c r="D16" s="10">
        <f aca="true" t="shared" si="0" ref="D16:D31">C16/B16%</f>
        <v>101.28205128205128</v>
      </c>
      <c r="E16" s="77">
        <v>28.92</v>
      </c>
      <c r="F16" s="59">
        <v>28.933</v>
      </c>
      <c r="G16" s="78">
        <f>F16/E16%</f>
        <v>100.04495159059474</v>
      </c>
    </row>
    <row r="17" spans="1:7" ht="16.5" customHeight="1">
      <c r="A17" s="86" t="s">
        <v>11</v>
      </c>
      <c r="B17" s="12">
        <v>8220.49</v>
      </c>
      <c r="C17" s="12">
        <v>9077.98</v>
      </c>
      <c r="D17" s="10">
        <f t="shared" si="0"/>
        <v>110.43113001779699</v>
      </c>
      <c r="E17" s="79">
        <v>11529.1</v>
      </c>
      <c r="F17" s="60">
        <v>11510.4</v>
      </c>
      <c r="G17" s="78">
        <f aca="true" t="shared" si="1" ref="G17:G82">F17/E17%</f>
        <v>99.83780173647553</v>
      </c>
    </row>
    <row r="18" spans="1:7" ht="30.75">
      <c r="A18" s="86" t="s">
        <v>12</v>
      </c>
      <c r="B18" s="12">
        <v>5.54</v>
      </c>
      <c r="C18" s="12">
        <v>5.63</v>
      </c>
      <c r="D18" s="10">
        <f t="shared" si="0"/>
        <v>101.6245487364621</v>
      </c>
      <c r="E18" s="79">
        <v>5.64</v>
      </c>
      <c r="F18" s="60">
        <v>5.502</v>
      </c>
      <c r="G18" s="78">
        <f t="shared" si="1"/>
        <v>97.5531914893617</v>
      </c>
    </row>
    <row r="19" spans="1:7" ht="15">
      <c r="A19" s="86" t="s">
        <v>13</v>
      </c>
      <c r="B19" s="12">
        <v>4.56</v>
      </c>
      <c r="C19" s="12">
        <v>4.68</v>
      </c>
      <c r="D19" s="10">
        <f t="shared" si="0"/>
        <v>102.63157894736842</v>
      </c>
      <c r="E19" s="79">
        <v>5.19</v>
      </c>
      <c r="F19" s="60">
        <v>4.935</v>
      </c>
      <c r="G19" s="78">
        <f t="shared" si="1"/>
        <v>95.08670520231213</v>
      </c>
    </row>
    <row r="20" spans="1:7" ht="28.5" customHeight="1">
      <c r="A20" s="86" t="s">
        <v>14</v>
      </c>
      <c r="B20" s="8">
        <v>16431.43</v>
      </c>
      <c r="C20" s="8">
        <v>19110.02</v>
      </c>
      <c r="D20" s="10">
        <f t="shared" si="0"/>
        <v>116.30162438692189</v>
      </c>
      <c r="E20" s="80">
        <v>26426.3</v>
      </c>
      <c r="F20" s="61">
        <v>25010.3</v>
      </c>
      <c r="G20" s="78">
        <f t="shared" si="1"/>
        <v>94.6417016381408</v>
      </c>
    </row>
    <row r="21" spans="1:7" ht="28.5" customHeight="1">
      <c r="A21" s="87" t="s">
        <v>15</v>
      </c>
      <c r="B21" s="11">
        <v>7.8</v>
      </c>
      <c r="C21" s="11">
        <v>7.8</v>
      </c>
      <c r="D21" s="10">
        <f t="shared" si="0"/>
        <v>100</v>
      </c>
      <c r="E21" s="81">
        <v>7.8</v>
      </c>
      <c r="F21" s="62">
        <v>7.9</v>
      </c>
      <c r="G21" s="78">
        <f t="shared" si="1"/>
        <v>101.28205128205128</v>
      </c>
    </row>
    <row r="22" spans="1:7" ht="28.5" customHeight="1">
      <c r="A22" s="88" t="s">
        <v>16</v>
      </c>
      <c r="B22" s="11">
        <v>6200</v>
      </c>
      <c r="C22" s="11">
        <v>6600</v>
      </c>
      <c r="D22" s="10">
        <f t="shared" si="0"/>
        <v>106.45161290322581</v>
      </c>
      <c r="E22" s="81">
        <v>7171</v>
      </c>
      <c r="F22" s="62">
        <v>7171</v>
      </c>
      <c r="G22" s="78">
        <f t="shared" si="1"/>
        <v>100.00000000000001</v>
      </c>
    </row>
    <row r="23" spans="1:7" s="33" customFormat="1" ht="30.75" customHeight="1">
      <c r="A23" s="89" t="s">
        <v>17</v>
      </c>
      <c r="B23" s="31">
        <v>0.6</v>
      </c>
      <c r="C23" s="31">
        <v>0.6</v>
      </c>
      <c r="D23" s="32">
        <f t="shared" si="0"/>
        <v>100</v>
      </c>
      <c r="E23" s="82">
        <v>0.3</v>
      </c>
      <c r="F23" s="62">
        <v>0.4</v>
      </c>
      <c r="G23" s="78">
        <f t="shared" si="1"/>
        <v>133.33333333333334</v>
      </c>
    </row>
    <row r="24" spans="1:7" ht="15">
      <c r="A24" s="86" t="s">
        <v>18</v>
      </c>
      <c r="B24" s="8">
        <v>633.25</v>
      </c>
      <c r="C24" s="8">
        <v>665.11</v>
      </c>
      <c r="D24" s="12">
        <f t="shared" si="0"/>
        <v>105.03118831425188</v>
      </c>
      <c r="E24" s="80">
        <v>1405.4</v>
      </c>
      <c r="F24" s="61">
        <v>2419.1</v>
      </c>
      <c r="G24" s="78">
        <f t="shared" si="1"/>
        <v>172.12893126512023</v>
      </c>
    </row>
    <row r="25" spans="1:7" ht="15" hidden="1">
      <c r="A25" s="90" t="s">
        <v>19</v>
      </c>
      <c r="B25" s="13"/>
      <c r="C25" s="13"/>
      <c r="D25" s="14" t="e">
        <f t="shared" si="0"/>
        <v>#DIV/0!</v>
      </c>
      <c r="E25" s="116"/>
      <c r="F25" s="117"/>
      <c r="G25" s="78" t="e">
        <f t="shared" si="1"/>
        <v>#DIV/0!</v>
      </c>
    </row>
    <row r="26" spans="1:7" ht="15" hidden="1">
      <c r="A26" s="90" t="s">
        <v>20</v>
      </c>
      <c r="B26" s="13"/>
      <c r="C26" s="13"/>
      <c r="D26" s="14" t="e">
        <f t="shared" si="0"/>
        <v>#DIV/0!</v>
      </c>
      <c r="E26" s="116"/>
      <c r="F26" s="117"/>
      <c r="G26" s="78" t="e">
        <f t="shared" si="1"/>
        <v>#DIV/0!</v>
      </c>
    </row>
    <row r="27" spans="1:7" ht="15">
      <c r="A27" s="86" t="s">
        <v>21</v>
      </c>
      <c r="B27" s="8">
        <v>607.7</v>
      </c>
      <c r="C27" s="8">
        <v>721.9</v>
      </c>
      <c r="D27" s="12">
        <f t="shared" si="0"/>
        <v>118.7921671877571</v>
      </c>
      <c r="E27" s="80">
        <v>1011.6</v>
      </c>
      <c r="F27" s="61">
        <v>621.03</v>
      </c>
      <c r="G27" s="78">
        <f t="shared" si="1"/>
        <v>61.390865954922894</v>
      </c>
    </row>
    <row r="28" spans="1:8" s="16" customFormat="1" ht="15" hidden="1">
      <c r="A28" s="91" t="s">
        <v>22</v>
      </c>
      <c r="B28" s="15"/>
      <c r="C28" s="15"/>
      <c r="D28" s="14" t="e">
        <f t="shared" si="0"/>
        <v>#DIV/0!</v>
      </c>
      <c r="E28" s="116"/>
      <c r="F28" s="116"/>
      <c r="G28" s="78" t="e">
        <f t="shared" si="1"/>
        <v>#DIV/0!</v>
      </c>
      <c r="H28" s="16" t="s">
        <v>23</v>
      </c>
    </row>
    <row r="29" spans="1:7" s="16" customFormat="1" ht="15">
      <c r="A29" s="144" t="s">
        <v>152</v>
      </c>
      <c r="B29" s="140"/>
      <c r="C29" s="140"/>
      <c r="D29" s="141"/>
      <c r="E29" s="142"/>
      <c r="F29" s="143"/>
      <c r="G29" s="64"/>
    </row>
    <row r="30" spans="1:7" s="16" customFormat="1" ht="14.25" customHeight="1">
      <c r="A30" s="92" t="s">
        <v>24</v>
      </c>
      <c r="B30" s="8">
        <v>2728.47</v>
      </c>
      <c r="C30" s="8">
        <v>2729.86</v>
      </c>
      <c r="D30" s="12">
        <f t="shared" si="0"/>
        <v>100.05094430211805</v>
      </c>
      <c r="E30" s="80">
        <v>5114.6</v>
      </c>
      <c r="F30" s="61">
        <v>7668</v>
      </c>
      <c r="G30" s="78">
        <f t="shared" si="1"/>
        <v>149.92374770265513</v>
      </c>
    </row>
    <row r="31" spans="1:7" s="16" customFormat="1" ht="27.75" customHeight="1">
      <c r="A31" s="93" t="s">
        <v>25</v>
      </c>
      <c r="B31" s="8">
        <v>48.5</v>
      </c>
      <c r="C31" s="8">
        <v>52.1</v>
      </c>
      <c r="D31" s="12">
        <f t="shared" si="0"/>
        <v>107.42268041237114</v>
      </c>
      <c r="E31" s="80">
        <v>27.8</v>
      </c>
      <c r="F31" s="61">
        <v>14.4</v>
      </c>
      <c r="G31" s="78">
        <f t="shared" si="1"/>
        <v>51.798561151079134</v>
      </c>
    </row>
    <row r="32" spans="1:7" ht="27.75" customHeight="1">
      <c r="A32" s="170" t="s">
        <v>26</v>
      </c>
      <c r="B32" s="170"/>
      <c r="C32" s="170"/>
      <c r="D32" s="170"/>
      <c r="E32" s="170"/>
      <c r="F32" s="170"/>
      <c r="G32" s="170"/>
    </row>
    <row r="33" spans="1:7" ht="13.5" customHeight="1">
      <c r="A33" s="94" t="s">
        <v>27</v>
      </c>
      <c r="B33" s="8">
        <v>278.1</v>
      </c>
      <c r="C33" s="8">
        <v>281.3</v>
      </c>
      <c r="D33" s="10">
        <f>C33/B33%</f>
        <v>101.15066522833513</v>
      </c>
      <c r="E33" s="83">
        <v>308.4</v>
      </c>
      <c r="F33" s="63">
        <v>347.7</v>
      </c>
      <c r="G33" s="78">
        <f t="shared" si="1"/>
        <v>112.74319066147861</v>
      </c>
    </row>
    <row r="34" spans="1:7" ht="17.25" customHeight="1">
      <c r="A34" s="86" t="s">
        <v>28</v>
      </c>
      <c r="B34" s="8">
        <v>348.9</v>
      </c>
      <c r="C34" s="8">
        <v>356.2</v>
      </c>
      <c r="D34" s="10">
        <f>C34/B34%</f>
        <v>102.09229005445687</v>
      </c>
      <c r="E34" s="83">
        <v>381.8</v>
      </c>
      <c r="F34" s="63">
        <v>367.8</v>
      </c>
      <c r="G34" s="78">
        <f t="shared" si="1"/>
        <v>96.3331587218439</v>
      </c>
    </row>
    <row r="35" spans="1:7" ht="14.25" customHeight="1">
      <c r="A35" s="86" t="s">
        <v>29</v>
      </c>
      <c r="B35" s="8">
        <v>111426.7</v>
      </c>
      <c r="C35" s="8">
        <v>111539.3</v>
      </c>
      <c r="D35" s="10">
        <f>C35/B35%</f>
        <v>100.10105297922311</v>
      </c>
      <c r="E35" s="83">
        <v>179810.8</v>
      </c>
      <c r="F35" s="63">
        <v>115458</v>
      </c>
      <c r="G35" s="78">
        <f t="shared" si="1"/>
        <v>64.21082604604395</v>
      </c>
    </row>
    <row r="36" spans="1:7" ht="12.75" customHeight="1" hidden="1">
      <c r="A36" s="86" t="s">
        <v>30</v>
      </c>
      <c r="B36" s="8">
        <v>0</v>
      </c>
      <c r="C36" s="8">
        <v>0</v>
      </c>
      <c r="D36" s="10"/>
      <c r="E36" s="118">
        <v>0</v>
      </c>
      <c r="F36" s="119">
        <v>0</v>
      </c>
      <c r="G36" s="78" t="e">
        <f t="shared" si="1"/>
        <v>#DIV/0!</v>
      </c>
    </row>
    <row r="37" spans="1:7" ht="12.75" customHeight="1" hidden="1">
      <c r="A37" s="86" t="s">
        <v>31</v>
      </c>
      <c r="B37" s="8">
        <v>0</v>
      </c>
      <c r="C37" s="8">
        <v>0</v>
      </c>
      <c r="D37" s="10"/>
      <c r="E37" s="118">
        <v>0</v>
      </c>
      <c r="F37" s="119">
        <v>0</v>
      </c>
      <c r="G37" s="78" t="e">
        <f t="shared" si="1"/>
        <v>#DIV/0!</v>
      </c>
    </row>
    <row r="38" spans="1:7" ht="12.75" customHeight="1" hidden="1">
      <c r="A38" s="86" t="s">
        <v>32</v>
      </c>
      <c r="B38" s="8">
        <v>0</v>
      </c>
      <c r="C38" s="8">
        <v>0</v>
      </c>
      <c r="D38" s="10"/>
      <c r="E38" s="118">
        <v>0</v>
      </c>
      <c r="F38" s="119">
        <v>0</v>
      </c>
      <c r="G38" s="78" t="e">
        <f t="shared" si="1"/>
        <v>#DIV/0!</v>
      </c>
    </row>
    <row r="39" spans="1:8" ht="27.75" customHeight="1">
      <c r="A39" s="94" t="s">
        <v>33</v>
      </c>
      <c r="B39" s="8">
        <v>36.8</v>
      </c>
      <c r="C39" s="8">
        <v>38.3</v>
      </c>
      <c r="D39" s="10">
        <f aca="true" t="shared" si="2" ref="D39:D59">C39/B39%</f>
        <v>104.07608695652173</v>
      </c>
      <c r="E39" s="83">
        <v>92.3</v>
      </c>
      <c r="F39" s="112">
        <v>0.099</v>
      </c>
      <c r="G39" s="78">
        <f t="shared" si="1"/>
        <v>0.10725893824485375</v>
      </c>
      <c r="H39" s="1" t="s">
        <v>34</v>
      </c>
    </row>
    <row r="40" spans="1:7" s="18" customFormat="1" ht="27.75" customHeight="1">
      <c r="A40" s="86" t="s">
        <v>35</v>
      </c>
      <c r="B40" s="9">
        <v>424.2</v>
      </c>
      <c r="C40" s="9">
        <v>436.5</v>
      </c>
      <c r="D40" s="17">
        <f t="shared" si="2"/>
        <v>102.8995756718529</v>
      </c>
      <c r="E40" s="72">
        <v>340.2</v>
      </c>
      <c r="F40" s="63">
        <v>445.2</v>
      </c>
      <c r="G40" s="78">
        <f t="shared" si="1"/>
        <v>130.8641975308642</v>
      </c>
    </row>
    <row r="41" spans="1:7" s="18" customFormat="1" ht="27.75" customHeight="1">
      <c r="A41" s="86" t="s">
        <v>36</v>
      </c>
      <c r="B41" s="9">
        <v>3180</v>
      </c>
      <c r="C41" s="9">
        <v>3211.6</v>
      </c>
      <c r="D41" s="17">
        <f t="shared" si="2"/>
        <v>100.99371069182389</v>
      </c>
      <c r="E41" s="72">
        <v>2324.5</v>
      </c>
      <c r="F41" s="63">
        <v>2374.6</v>
      </c>
      <c r="G41" s="78">
        <f>F41/E41%</f>
        <v>102.15530221553021</v>
      </c>
    </row>
    <row r="42" spans="1:7" s="18" customFormat="1" ht="27.75" customHeight="1">
      <c r="A42" s="86" t="s">
        <v>37</v>
      </c>
      <c r="B42" s="9">
        <v>69.8</v>
      </c>
      <c r="C42" s="9">
        <v>73.2</v>
      </c>
      <c r="D42" s="17">
        <f t="shared" si="2"/>
        <v>104.87106017191978</v>
      </c>
      <c r="E42" s="72">
        <v>85.7</v>
      </c>
      <c r="F42" s="63">
        <v>86.9</v>
      </c>
      <c r="G42" s="78">
        <f t="shared" si="1"/>
        <v>101.40023337222871</v>
      </c>
    </row>
    <row r="43" spans="1:7" ht="19.5" customHeight="1">
      <c r="A43" s="86" t="s">
        <v>38</v>
      </c>
      <c r="B43" s="8">
        <v>2298.5</v>
      </c>
      <c r="C43" s="8">
        <v>2368.4</v>
      </c>
      <c r="D43" s="10">
        <f t="shared" si="2"/>
        <v>103.04111376984991</v>
      </c>
      <c r="E43" s="83">
        <v>2409.8</v>
      </c>
      <c r="F43" s="63">
        <v>2445.3</v>
      </c>
      <c r="G43" s="78">
        <f t="shared" si="1"/>
        <v>101.47315129886297</v>
      </c>
    </row>
    <row r="44" spans="1:7" ht="14.25" customHeight="1">
      <c r="A44" s="86" t="s">
        <v>39</v>
      </c>
      <c r="B44" s="8">
        <v>438.6</v>
      </c>
      <c r="C44" s="8">
        <v>401.2</v>
      </c>
      <c r="D44" s="10">
        <f t="shared" si="2"/>
        <v>91.47286821705426</v>
      </c>
      <c r="E44" s="83">
        <v>206.7</v>
      </c>
      <c r="F44" s="63">
        <v>1</v>
      </c>
      <c r="G44" s="78">
        <f t="shared" si="1"/>
        <v>0.4837929366231254</v>
      </c>
    </row>
    <row r="45" spans="1:7" s="38" customFormat="1" ht="12.75" customHeight="1" hidden="1">
      <c r="A45" s="95" t="s">
        <v>40</v>
      </c>
      <c r="B45" s="36">
        <v>182.9</v>
      </c>
      <c r="C45" s="36">
        <v>0</v>
      </c>
      <c r="D45" s="37">
        <f t="shared" si="2"/>
        <v>0</v>
      </c>
      <c r="E45" s="121">
        <v>0</v>
      </c>
      <c r="F45" s="119">
        <v>182.9</v>
      </c>
      <c r="G45" s="78" t="e">
        <f t="shared" si="1"/>
        <v>#DIV/0!</v>
      </c>
    </row>
    <row r="46" spans="1:7" s="38" customFormat="1" ht="12.75" customHeight="1">
      <c r="A46" s="86" t="s">
        <v>51</v>
      </c>
      <c r="B46" s="8">
        <v>10245.3</v>
      </c>
      <c r="C46" s="8">
        <v>10328.7</v>
      </c>
      <c r="D46" s="10">
        <f>C46/B46%</f>
        <v>100.81403179994732</v>
      </c>
      <c r="E46" s="83">
        <v>11516.5</v>
      </c>
      <c r="F46" s="63">
        <v>5485.7</v>
      </c>
      <c r="G46" s="78">
        <f t="shared" si="1"/>
        <v>47.633395562888026</v>
      </c>
    </row>
    <row r="47" spans="1:8" s="18" customFormat="1" ht="20.25" customHeight="1">
      <c r="A47" s="86" t="s">
        <v>41</v>
      </c>
      <c r="B47" s="9">
        <v>2684.79</v>
      </c>
      <c r="C47" s="9">
        <v>2697.69</v>
      </c>
      <c r="D47" s="17">
        <f t="shared" si="2"/>
        <v>100.48048450716816</v>
      </c>
      <c r="E47" s="72">
        <v>2686.7</v>
      </c>
      <c r="F47" s="112">
        <v>1.7</v>
      </c>
      <c r="G47" s="78">
        <f t="shared" si="1"/>
        <v>0.06327464919790078</v>
      </c>
      <c r="H47" s="19" t="s">
        <v>42</v>
      </c>
    </row>
    <row r="48" spans="1:7" s="18" customFormat="1" ht="29.25" customHeight="1">
      <c r="A48" s="86" t="s">
        <v>43</v>
      </c>
      <c r="B48" s="47">
        <v>8.07</v>
      </c>
      <c r="C48" s="47">
        <v>15.27</v>
      </c>
      <c r="D48" s="17">
        <f t="shared" si="2"/>
        <v>189.21933085501857</v>
      </c>
      <c r="E48" s="84">
        <v>9.37</v>
      </c>
      <c r="F48" s="112">
        <v>31.5</v>
      </c>
      <c r="G48" s="78">
        <f t="shared" si="1"/>
        <v>336.179295624333</v>
      </c>
    </row>
    <row r="49" spans="1:8" ht="12.75" customHeight="1" hidden="1">
      <c r="A49" s="86" t="s">
        <v>44</v>
      </c>
      <c r="B49" s="12"/>
      <c r="C49" s="12"/>
      <c r="D49" s="10" t="e">
        <f t="shared" si="2"/>
        <v>#DIV/0!</v>
      </c>
      <c r="E49" s="122"/>
      <c r="F49" s="123"/>
      <c r="G49" s="78" t="e">
        <f t="shared" si="1"/>
        <v>#DIV/0!</v>
      </c>
      <c r="H49" s="1" t="s">
        <v>45</v>
      </c>
    </row>
    <row r="50" spans="1:7" ht="12.75" customHeight="1" hidden="1">
      <c r="A50" s="86" t="s">
        <v>46</v>
      </c>
      <c r="B50" s="12">
        <v>0</v>
      </c>
      <c r="C50" s="12">
        <v>0</v>
      </c>
      <c r="D50" s="10" t="e">
        <f t="shared" si="2"/>
        <v>#DIV/0!</v>
      </c>
      <c r="E50" s="122">
        <v>0</v>
      </c>
      <c r="F50" s="123">
        <v>0</v>
      </c>
      <c r="G50" s="78" t="e">
        <f t="shared" si="1"/>
        <v>#DIV/0!</v>
      </c>
    </row>
    <row r="51" spans="1:7" ht="12.75" customHeight="1" hidden="1">
      <c r="A51" s="96" t="s">
        <v>47</v>
      </c>
      <c r="B51" s="50"/>
      <c r="C51" s="50"/>
      <c r="D51" s="10" t="e">
        <f t="shared" si="2"/>
        <v>#DIV/0!</v>
      </c>
      <c r="E51" s="124"/>
      <c r="F51" s="125"/>
      <c r="G51" s="78" t="e">
        <f t="shared" si="1"/>
        <v>#DIV/0!</v>
      </c>
    </row>
    <row r="52" spans="1:7" ht="12.75" customHeight="1" hidden="1">
      <c r="A52" s="86" t="s">
        <v>48</v>
      </c>
      <c r="B52" s="12">
        <v>0</v>
      </c>
      <c r="C52" s="12">
        <v>0</v>
      </c>
      <c r="D52" s="10" t="e">
        <f t="shared" si="2"/>
        <v>#DIV/0!</v>
      </c>
      <c r="E52" s="122">
        <v>0</v>
      </c>
      <c r="F52" s="123">
        <v>0</v>
      </c>
      <c r="G52" s="78" t="e">
        <f t="shared" si="1"/>
        <v>#DIV/0!</v>
      </c>
    </row>
    <row r="53" spans="1:8" s="20" customFormat="1" ht="26.25" customHeight="1">
      <c r="A53" s="86" t="s">
        <v>49</v>
      </c>
      <c r="B53" s="47">
        <v>3.9</v>
      </c>
      <c r="C53" s="47">
        <v>4.2</v>
      </c>
      <c r="D53" s="17">
        <f t="shared" si="2"/>
        <v>107.6923076923077</v>
      </c>
      <c r="E53" s="84">
        <v>2.83</v>
      </c>
      <c r="F53" s="112">
        <v>2.1</v>
      </c>
      <c r="G53" s="78">
        <f t="shared" si="1"/>
        <v>74.20494699646643</v>
      </c>
      <c r="H53" s="20" t="s">
        <v>23</v>
      </c>
    </row>
    <row r="54" spans="1:7" s="18" customFormat="1" ht="36" customHeight="1" hidden="1">
      <c r="A54" s="86" t="s">
        <v>50</v>
      </c>
      <c r="B54" s="9">
        <v>0</v>
      </c>
      <c r="C54" s="9">
        <v>0</v>
      </c>
      <c r="D54" s="17" t="e">
        <f t="shared" si="2"/>
        <v>#DIV/0!</v>
      </c>
      <c r="E54" s="72">
        <v>0</v>
      </c>
      <c r="F54" s="72"/>
      <c r="G54" s="78" t="e">
        <f t="shared" si="1"/>
        <v>#DIV/0!</v>
      </c>
    </row>
    <row r="55" spans="1:7" s="18" customFormat="1" ht="36" customHeight="1">
      <c r="A55" s="145" t="s">
        <v>153</v>
      </c>
      <c r="B55" s="9"/>
      <c r="C55" s="9"/>
      <c r="D55" s="17"/>
      <c r="E55" s="72"/>
      <c r="F55" s="72"/>
      <c r="G55" s="78"/>
    </row>
    <row r="56" spans="1:7" ht="30.75">
      <c r="A56" s="94" t="s">
        <v>52</v>
      </c>
      <c r="B56" s="8">
        <v>1324.3</v>
      </c>
      <c r="C56" s="8">
        <v>1281.4</v>
      </c>
      <c r="D56" s="10">
        <f t="shared" si="2"/>
        <v>96.76055274484634</v>
      </c>
      <c r="E56" s="83">
        <f>E57+E58+E59</f>
        <v>1424.1999999999998</v>
      </c>
      <c r="F56" s="63">
        <f>F57+F58+F59</f>
        <v>2149.9</v>
      </c>
      <c r="G56" s="78">
        <f>F56/E56%</f>
        <v>150.95492206150826</v>
      </c>
    </row>
    <row r="57" spans="1:7" ht="15" customHeight="1">
      <c r="A57" s="97" t="s">
        <v>53</v>
      </c>
      <c r="B57" s="8">
        <v>840.2</v>
      </c>
      <c r="C57" s="8">
        <v>802</v>
      </c>
      <c r="D57" s="10">
        <f t="shared" si="2"/>
        <v>95.45346346108069</v>
      </c>
      <c r="E57" s="83">
        <v>905</v>
      </c>
      <c r="F57" s="63">
        <v>1363</v>
      </c>
      <c r="G57" s="78">
        <f t="shared" si="1"/>
        <v>150.60773480662982</v>
      </c>
    </row>
    <row r="58" spans="1:7" ht="29.25" customHeight="1">
      <c r="A58" s="97" t="s">
        <v>54</v>
      </c>
      <c r="B58" s="8">
        <v>96.9</v>
      </c>
      <c r="C58" s="8">
        <v>94.8</v>
      </c>
      <c r="D58" s="10">
        <f t="shared" si="2"/>
        <v>97.8328173374613</v>
      </c>
      <c r="E58" s="83">
        <v>190.3</v>
      </c>
      <c r="F58" s="63">
        <v>462.5</v>
      </c>
      <c r="G58" s="78">
        <f t="shared" si="1"/>
        <v>243.03730951129793</v>
      </c>
    </row>
    <row r="59" spans="1:7" ht="17.25" customHeight="1">
      <c r="A59" s="97" t="s">
        <v>55</v>
      </c>
      <c r="B59" s="8">
        <v>387.2</v>
      </c>
      <c r="C59" s="8">
        <v>384</v>
      </c>
      <c r="D59" s="10">
        <f t="shared" si="2"/>
        <v>99.17355371900827</v>
      </c>
      <c r="E59" s="83">
        <v>328.9</v>
      </c>
      <c r="F59" s="63">
        <v>324.4</v>
      </c>
      <c r="G59" s="78">
        <f t="shared" si="1"/>
        <v>98.63180297962907</v>
      </c>
    </row>
    <row r="60" spans="1:7" ht="28.5" customHeight="1">
      <c r="A60" s="170" t="s">
        <v>56</v>
      </c>
      <c r="B60" s="170"/>
      <c r="C60" s="170"/>
      <c r="D60" s="170"/>
      <c r="E60" s="170"/>
      <c r="F60" s="170"/>
      <c r="G60" s="170"/>
    </row>
    <row r="61" spans="1:7" ht="27" customHeight="1">
      <c r="A61" s="86" t="s">
        <v>57</v>
      </c>
      <c r="B61" s="10">
        <v>37</v>
      </c>
      <c r="C61" s="10">
        <v>27.5</v>
      </c>
      <c r="D61" s="10">
        <f>C61/B61%</f>
        <v>74.32432432432432</v>
      </c>
      <c r="E61" s="78">
        <v>39</v>
      </c>
      <c r="F61" s="64">
        <v>49.3</v>
      </c>
      <c r="G61" s="78">
        <f t="shared" si="1"/>
        <v>126.4102564102564</v>
      </c>
    </row>
    <row r="62" spans="1:7" ht="15" hidden="1">
      <c r="A62" s="86" t="s">
        <v>58</v>
      </c>
      <c r="B62" s="7">
        <v>0</v>
      </c>
      <c r="C62" s="7">
        <v>0</v>
      </c>
      <c r="D62" s="10">
        <v>0</v>
      </c>
      <c r="E62" s="74">
        <v>0</v>
      </c>
      <c r="F62" s="65">
        <v>0</v>
      </c>
      <c r="G62" s="78" t="e">
        <f t="shared" si="1"/>
        <v>#DIV/0!</v>
      </c>
    </row>
    <row r="63" spans="1:7" ht="15">
      <c r="A63" s="86" t="s">
        <v>59</v>
      </c>
      <c r="B63" s="7">
        <v>0.8</v>
      </c>
      <c r="C63" s="7">
        <v>0.9</v>
      </c>
      <c r="D63" s="10">
        <f>C63/B63%</f>
        <v>112.5</v>
      </c>
      <c r="E63" s="74">
        <v>1</v>
      </c>
      <c r="F63" s="65">
        <v>0.8</v>
      </c>
      <c r="G63" s="78">
        <f t="shared" si="1"/>
        <v>80</v>
      </c>
    </row>
    <row r="64" spans="1:7" ht="18.75" customHeight="1">
      <c r="A64" s="86" t="s">
        <v>60</v>
      </c>
      <c r="B64" s="7">
        <v>0</v>
      </c>
      <c r="C64" s="7">
        <v>0</v>
      </c>
      <c r="D64" s="10">
        <v>0</v>
      </c>
      <c r="E64" s="78">
        <v>15</v>
      </c>
      <c r="F64" s="66">
        <v>27.9</v>
      </c>
      <c r="G64" s="78">
        <f>F64/E64%</f>
        <v>186</v>
      </c>
    </row>
    <row r="65" spans="1:7" s="18" customFormat="1" ht="15">
      <c r="A65" s="86" t="s">
        <v>61</v>
      </c>
      <c r="B65" s="21">
        <v>4.5</v>
      </c>
      <c r="C65" s="21">
        <v>4.6</v>
      </c>
      <c r="D65" s="17">
        <f aca="true" t="shared" si="3" ref="D65:D78">C65/B65%</f>
        <v>102.22222222222221</v>
      </c>
      <c r="E65" s="85">
        <v>4.9</v>
      </c>
      <c r="F65" s="64">
        <v>5</v>
      </c>
      <c r="G65" s="78">
        <f t="shared" si="1"/>
        <v>102.0408163265306</v>
      </c>
    </row>
    <row r="66" spans="1:7" ht="15">
      <c r="A66" s="86" t="s">
        <v>62</v>
      </c>
      <c r="B66" s="7">
        <v>2.85</v>
      </c>
      <c r="C66" s="7">
        <v>3.065</v>
      </c>
      <c r="D66" s="10">
        <f t="shared" si="3"/>
        <v>107.54385964912281</v>
      </c>
      <c r="E66" s="146">
        <f>E68+E69</f>
        <v>3.37</v>
      </c>
      <c r="F66" s="147">
        <f>F68+F69</f>
        <v>4.08</v>
      </c>
      <c r="G66" s="78">
        <f t="shared" si="1"/>
        <v>121.06824925816024</v>
      </c>
    </row>
    <row r="67" spans="1:7" ht="12" customHeight="1" hidden="1">
      <c r="A67" s="97" t="s">
        <v>53</v>
      </c>
      <c r="B67" s="39">
        <v>0</v>
      </c>
      <c r="C67" s="7">
        <v>0</v>
      </c>
      <c r="D67" s="10">
        <v>0</v>
      </c>
      <c r="E67" s="74">
        <v>0</v>
      </c>
      <c r="F67" s="66">
        <v>0</v>
      </c>
      <c r="G67" s="78" t="e">
        <f t="shared" si="1"/>
        <v>#DIV/0!</v>
      </c>
    </row>
    <row r="68" spans="1:7" ht="28.5" customHeight="1">
      <c r="A68" s="97" t="s">
        <v>54</v>
      </c>
      <c r="B68" s="22">
        <v>0.05</v>
      </c>
      <c r="C68" s="22">
        <v>0.065</v>
      </c>
      <c r="D68" s="10">
        <f t="shared" si="3"/>
        <v>130</v>
      </c>
      <c r="E68" s="146">
        <v>0.16</v>
      </c>
      <c r="F68" s="147">
        <v>0.58</v>
      </c>
      <c r="G68" s="78">
        <f t="shared" si="1"/>
        <v>362.49999999999994</v>
      </c>
    </row>
    <row r="69" spans="1:7" ht="15" customHeight="1">
      <c r="A69" s="97" t="s">
        <v>63</v>
      </c>
      <c r="B69" s="7">
        <v>2.8</v>
      </c>
      <c r="C69" s="7">
        <v>3</v>
      </c>
      <c r="D69" s="10">
        <f t="shared" si="3"/>
        <v>107.14285714285715</v>
      </c>
      <c r="E69" s="78">
        <v>3.21</v>
      </c>
      <c r="F69" s="147">
        <v>3.5</v>
      </c>
      <c r="G69" s="78">
        <f t="shared" si="1"/>
        <v>109.03426791277259</v>
      </c>
    </row>
    <row r="70" spans="1:7" ht="15">
      <c r="A70" s="86" t="s">
        <v>64</v>
      </c>
      <c r="B70" s="7">
        <v>3.99</v>
      </c>
      <c r="C70" s="22">
        <v>4.01</v>
      </c>
      <c r="D70" s="10">
        <f t="shared" si="3"/>
        <v>100.50125313283206</v>
      </c>
      <c r="E70" s="146">
        <f>E72+E73</f>
        <v>3.6</v>
      </c>
      <c r="F70" s="148">
        <f>F72+F73</f>
        <v>4.07</v>
      </c>
      <c r="G70" s="78">
        <f t="shared" si="1"/>
        <v>113.05555555555556</v>
      </c>
    </row>
    <row r="71" spans="1:7" ht="12.75" customHeight="1" hidden="1">
      <c r="A71" s="97" t="s">
        <v>53</v>
      </c>
      <c r="B71" s="10">
        <v>0</v>
      </c>
      <c r="C71" s="10">
        <v>0</v>
      </c>
      <c r="D71" s="10">
        <v>0</v>
      </c>
      <c r="E71" s="126">
        <v>0</v>
      </c>
      <c r="F71" s="127">
        <v>0</v>
      </c>
      <c r="G71" s="78" t="e">
        <f t="shared" si="1"/>
        <v>#DIV/0!</v>
      </c>
    </row>
    <row r="72" spans="1:7" ht="29.25" customHeight="1">
      <c r="A72" s="97" t="s">
        <v>54</v>
      </c>
      <c r="B72" s="7">
        <v>1.1</v>
      </c>
      <c r="C72" s="22">
        <v>1.11</v>
      </c>
      <c r="D72" s="10">
        <f t="shared" si="3"/>
        <v>100.9090909090909</v>
      </c>
      <c r="E72" s="74">
        <v>0.6</v>
      </c>
      <c r="F72" s="147">
        <v>0.92</v>
      </c>
      <c r="G72" s="78">
        <f t="shared" si="1"/>
        <v>153.33333333333334</v>
      </c>
    </row>
    <row r="73" spans="1:7" ht="15.75" customHeight="1">
      <c r="A73" s="97" t="s">
        <v>63</v>
      </c>
      <c r="B73" s="22">
        <v>2.89</v>
      </c>
      <c r="C73" s="22">
        <v>2.9</v>
      </c>
      <c r="D73" s="10">
        <f t="shared" si="3"/>
        <v>100.34602076124567</v>
      </c>
      <c r="E73" s="146">
        <v>3</v>
      </c>
      <c r="F73" s="147">
        <v>3.15</v>
      </c>
      <c r="G73" s="78">
        <f t="shared" si="1"/>
        <v>105</v>
      </c>
    </row>
    <row r="74" spans="1:7" ht="15.75" customHeight="1">
      <c r="A74" s="94" t="s">
        <v>65</v>
      </c>
      <c r="B74" s="22">
        <v>0.52</v>
      </c>
      <c r="C74" s="22">
        <v>0.54</v>
      </c>
      <c r="D74" s="10">
        <f t="shared" si="3"/>
        <v>103.84615384615385</v>
      </c>
      <c r="E74" s="146">
        <f>E75+E76+E77</f>
        <v>0.74</v>
      </c>
      <c r="F74" s="148">
        <v>0.64</v>
      </c>
      <c r="G74" s="78">
        <f t="shared" si="1"/>
        <v>86.48648648648648</v>
      </c>
    </row>
    <row r="75" spans="1:7" ht="15" customHeight="1">
      <c r="A75" s="97" t="s">
        <v>53</v>
      </c>
      <c r="B75" s="22">
        <v>0.1</v>
      </c>
      <c r="C75" s="7">
        <v>0.1</v>
      </c>
      <c r="D75" s="10">
        <f t="shared" si="3"/>
        <v>100</v>
      </c>
      <c r="E75" s="149">
        <v>0.2</v>
      </c>
      <c r="F75" s="148">
        <v>0.54</v>
      </c>
      <c r="G75" s="78">
        <f t="shared" si="1"/>
        <v>270</v>
      </c>
    </row>
    <row r="76" spans="1:7" ht="30.75">
      <c r="A76" s="97" t="s">
        <v>54</v>
      </c>
      <c r="B76" s="22">
        <v>0.05</v>
      </c>
      <c r="C76" s="22">
        <v>0.06</v>
      </c>
      <c r="D76" s="10">
        <f t="shared" si="3"/>
        <v>120</v>
      </c>
      <c r="E76" s="150">
        <v>0.08</v>
      </c>
      <c r="F76" s="148">
        <v>0.07</v>
      </c>
      <c r="G76" s="78">
        <f t="shared" si="1"/>
        <v>87.5</v>
      </c>
    </row>
    <row r="77" spans="1:7" ht="15.75" customHeight="1">
      <c r="A77" s="97" t="s">
        <v>63</v>
      </c>
      <c r="B77" s="22">
        <v>0.37</v>
      </c>
      <c r="C77" s="22">
        <v>0.38</v>
      </c>
      <c r="D77" s="10">
        <f t="shared" si="3"/>
        <v>102.7027027027027</v>
      </c>
      <c r="E77" s="150">
        <v>0.46</v>
      </c>
      <c r="F77" s="148">
        <v>0.47</v>
      </c>
      <c r="G77" s="78">
        <f t="shared" si="1"/>
        <v>102.17391304347825</v>
      </c>
    </row>
    <row r="78" spans="1:7" s="18" customFormat="1" ht="15.75" customHeight="1">
      <c r="A78" s="94" t="s">
        <v>66</v>
      </c>
      <c r="B78" s="23">
        <v>0.0225</v>
      </c>
      <c r="C78" s="23">
        <v>0.0225</v>
      </c>
      <c r="D78" s="10">
        <f t="shared" si="3"/>
        <v>100</v>
      </c>
      <c r="E78" s="151">
        <v>0.06</v>
      </c>
      <c r="F78" s="148">
        <v>0.044</v>
      </c>
      <c r="G78" s="78">
        <f t="shared" si="1"/>
        <v>73.33333333333333</v>
      </c>
    </row>
    <row r="79" spans="1:7" s="18" customFormat="1" ht="12.75" customHeight="1" hidden="1">
      <c r="A79" s="97" t="s">
        <v>53</v>
      </c>
      <c r="B79" s="21">
        <v>0</v>
      </c>
      <c r="C79" s="21">
        <v>0</v>
      </c>
      <c r="D79" s="10">
        <v>0</v>
      </c>
      <c r="E79" s="129">
        <v>0</v>
      </c>
      <c r="F79" s="128">
        <v>0</v>
      </c>
      <c r="G79" s="78" t="e">
        <f t="shared" si="1"/>
        <v>#DIV/0!</v>
      </c>
    </row>
    <row r="80" spans="1:7" s="18" customFormat="1" ht="30" customHeight="1">
      <c r="A80" s="97" t="s">
        <v>54</v>
      </c>
      <c r="B80" s="23">
        <v>0.006</v>
      </c>
      <c r="C80" s="23">
        <v>0.006</v>
      </c>
      <c r="D80" s="10">
        <f aca="true" t="shared" si="4" ref="D80:D96">C80/B80%</f>
        <v>100</v>
      </c>
      <c r="E80" s="151">
        <v>0.033</v>
      </c>
      <c r="F80" s="148">
        <v>0.02</v>
      </c>
      <c r="G80" s="78">
        <f t="shared" si="1"/>
        <v>60.60606060606061</v>
      </c>
    </row>
    <row r="81" spans="1:7" s="18" customFormat="1" ht="15.75" customHeight="1">
      <c r="A81" s="97" t="s">
        <v>63</v>
      </c>
      <c r="B81" s="23">
        <v>0.0165</v>
      </c>
      <c r="C81" s="23">
        <v>0.0165</v>
      </c>
      <c r="D81" s="10">
        <f t="shared" si="4"/>
        <v>100</v>
      </c>
      <c r="E81" s="151">
        <v>0.027</v>
      </c>
      <c r="F81" s="148">
        <v>0.024</v>
      </c>
      <c r="G81" s="78">
        <f t="shared" si="1"/>
        <v>88.88888888888889</v>
      </c>
    </row>
    <row r="82" spans="1:7" s="18" customFormat="1" ht="16.5" customHeight="1">
      <c r="A82" s="86" t="s">
        <v>67</v>
      </c>
      <c r="B82" s="24">
        <v>7.575</v>
      </c>
      <c r="C82" s="24">
        <v>6.701</v>
      </c>
      <c r="D82" s="17">
        <f t="shared" si="4"/>
        <v>88.46204620462046</v>
      </c>
      <c r="E82" s="152">
        <v>4.205</v>
      </c>
      <c r="F82" s="148">
        <v>3.733</v>
      </c>
      <c r="G82" s="78">
        <f t="shared" si="1"/>
        <v>88.77526753864447</v>
      </c>
    </row>
    <row r="83" spans="1:7" ht="14.25" customHeight="1">
      <c r="A83" s="97" t="s">
        <v>53</v>
      </c>
      <c r="B83" s="22">
        <v>5.1</v>
      </c>
      <c r="C83" s="22">
        <v>4.84</v>
      </c>
      <c r="D83" s="10">
        <f t="shared" si="4"/>
        <v>94.90196078431373</v>
      </c>
      <c r="E83" s="150">
        <v>3.3</v>
      </c>
      <c r="F83" s="148">
        <v>3.1</v>
      </c>
      <c r="G83" s="78">
        <f aca="true" t="shared" si="5" ref="G83:G96">F83/E83%</f>
        <v>93.93939393939394</v>
      </c>
    </row>
    <row r="84" spans="1:7" ht="30.75" customHeight="1">
      <c r="A84" s="97" t="s">
        <v>54</v>
      </c>
      <c r="B84" s="22">
        <v>0.01</v>
      </c>
      <c r="C84" s="22">
        <v>0.011</v>
      </c>
      <c r="D84" s="10">
        <f t="shared" si="4"/>
        <v>109.99999999999999</v>
      </c>
      <c r="E84" s="150">
        <v>0.025</v>
      </c>
      <c r="F84" s="148">
        <v>0.033</v>
      </c>
      <c r="G84" s="78">
        <f t="shared" si="5"/>
        <v>132</v>
      </c>
    </row>
    <row r="85" spans="1:7" ht="15">
      <c r="A85" s="97" t="s">
        <v>63</v>
      </c>
      <c r="B85" s="7">
        <v>2.465</v>
      </c>
      <c r="C85" s="22">
        <v>1.85</v>
      </c>
      <c r="D85" s="10">
        <f t="shared" si="4"/>
        <v>75.05070993914808</v>
      </c>
      <c r="E85" s="150">
        <v>0.88</v>
      </c>
      <c r="F85" s="148">
        <v>0.6</v>
      </c>
      <c r="G85" s="78">
        <f t="shared" si="5"/>
        <v>68.18181818181817</v>
      </c>
    </row>
    <row r="86" spans="1:7" s="18" customFormat="1" ht="15">
      <c r="A86" s="86" t="s">
        <v>68</v>
      </c>
      <c r="B86" s="24">
        <v>2.506</v>
      </c>
      <c r="C86" s="24">
        <v>2.745</v>
      </c>
      <c r="D86" s="17">
        <f t="shared" si="4"/>
        <v>109.53711093375898</v>
      </c>
      <c r="E86" s="152">
        <v>1.31</v>
      </c>
      <c r="F86" s="148">
        <v>1.722</v>
      </c>
      <c r="G86" s="78">
        <f t="shared" si="5"/>
        <v>131.4503816793893</v>
      </c>
    </row>
    <row r="87" spans="1:7" ht="15" customHeight="1" hidden="1">
      <c r="A87" s="97" t="s">
        <v>53</v>
      </c>
      <c r="B87" s="22">
        <v>1.6</v>
      </c>
      <c r="C87" s="22">
        <v>1.6</v>
      </c>
      <c r="D87" s="10">
        <f t="shared" si="4"/>
        <v>100</v>
      </c>
      <c r="E87" s="130">
        <v>1.6</v>
      </c>
      <c r="F87" s="131">
        <v>0.5</v>
      </c>
      <c r="G87" s="78">
        <f t="shared" si="5"/>
        <v>31.25</v>
      </c>
    </row>
    <row r="88" spans="1:7" ht="30" customHeight="1">
      <c r="A88" s="97" t="s">
        <v>54</v>
      </c>
      <c r="B88" s="22">
        <v>0.006</v>
      </c>
      <c r="C88" s="22">
        <v>0.15</v>
      </c>
      <c r="D88" s="10">
        <f t="shared" si="4"/>
        <v>2500</v>
      </c>
      <c r="E88" s="150">
        <v>0.7</v>
      </c>
      <c r="F88" s="148">
        <v>1.08</v>
      </c>
      <c r="G88" s="78">
        <f t="shared" si="5"/>
        <v>154.2857142857143</v>
      </c>
    </row>
    <row r="89" spans="1:7" ht="15">
      <c r="A89" s="97" t="s">
        <v>63</v>
      </c>
      <c r="B89" s="22">
        <v>0.9</v>
      </c>
      <c r="C89" s="22">
        <v>0.995</v>
      </c>
      <c r="D89" s="10">
        <f t="shared" si="4"/>
        <v>110.55555555555554</v>
      </c>
      <c r="E89" s="150">
        <v>0.61</v>
      </c>
      <c r="F89" s="148">
        <v>0.642</v>
      </c>
      <c r="G89" s="78">
        <f t="shared" si="5"/>
        <v>105.24590163934427</v>
      </c>
    </row>
    <row r="90" spans="1:7" s="18" customFormat="1" ht="15">
      <c r="A90" s="86" t="s">
        <v>69</v>
      </c>
      <c r="B90" s="24">
        <v>3.43</v>
      </c>
      <c r="C90" s="24">
        <v>3.44</v>
      </c>
      <c r="D90" s="17">
        <f t="shared" si="4"/>
        <v>100.29154518950436</v>
      </c>
      <c r="E90" s="152">
        <v>2.91</v>
      </c>
      <c r="F90" s="148">
        <v>2.965</v>
      </c>
      <c r="G90" s="78">
        <f t="shared" si="5"/>
        <v>101.89003436426115</v>
      </c>
    </row>
    <row r="91" spans="1:7" ht="12.75" customHeight="1" hidden="1">
      <c r="A91" s="97" t="s">
        <v>53</v>
      </c>
      <c r="B91" s="7">
        <v>0</v>
      </c>
      <c r="C91" s="7">
        <v>0</v>
      </c>
      <c r="D91" s="10">
        <v>0</v>
      </c>
      <c r="E91" s="115">
        <v>0</v>
      </c>
      <c r="F91" s="128">
        <v>0</v>
      </c>
      <c r="G91" s="78" t="e">
        <f t="shared" si="5"/>
        <v>#DIV/0!</v>
      </c>
    </row>
    <row r="92" spans="1:7" ht="30.75" customHeight="1">
      <c r="A92" s="97" t="s">
        <v>54</v>
      </c>
      <c r="B92" s="22">
        <v>0.03</v>
      </c>
      <c r="C92" s="22">
        <v>0.03</v>
      </c>
      <c r="D92" s="10">
        <f t="shared" si="4"/>
        <v>100</v>
      </c>
      <c r="E92" s="150">
        <v>0.03</v>
      </c>
      <c r="F92" s="148">
        <v>0.035</v>
      </c>
      <c r="G92" s="78">
        <f t="shared" si="5"/>
        <v>116.66666666666669</v>
      </c>
    </row>
    <row r="93" spans="1:7" ht="16.5" customHeight="1">
      <c r="A93" s="97" t="s">
        <v>63</v>
      </c>
      <c r="B93" s="22">
        <v>3.4</v>
      </c>
      <c r="C93" s="22">
        <v>3.41</v>
      </c>
      <c r="D93" s="10">
        <f t="shared" si="4"/>
        <v>100.29411764705883</v>
      </c>
      <c r="E93" s="150">
        <v>2.88</v>
      </c>
      <c r="F93" s="148">
        <v>2.93</v>
      </c>
      <c r="G93" s="78">
        <f t="shared" si="5"/>
        <v>101.73611111111111</v>
      </c>
    </row>
    <row r="94" spans="1:8" s="18" customFormat="1" ht="29.25" customHeight="1">
      <c r="A94" s="94" t="s">
        <v>70</v>
      </c>
      <c r="B94" s="17">
        <v>11</v>
      </c>
      <c r="C94" s="17">
        <v>12.1</v>
      </c>
      <c r="D94" s="17">
        <f t="shared" si="4"/>
        <v>110</v>
      </c>
      <c r="E94" s="153">
        <v>42.2</v>
      </c>
      <c r="F94" s="154">
        <v>124.8</v>
      </c>
      <c r="G94" s="78">
        <f t="shared" si="5"/>
        <v>295.7345971563981</v>
      </c>
      <c r="H94" s="18" t="s">
        <v>71</v>
      </c>
    </row>
    <row r="95" spans="1:7" ht="15" customHeight="1">
      <c r="A95" s="97" t="s">
        <v>53</v>
      </c>
      <c r="B95" s="10">
        <v>5.4</v>
      </c>
      <c r="C95" s="10">
        <v>6</v>
      </c>
      <c r="D95" s="10">
        <f t="shared" si="4"/>
        <v>111.1111111111111</v>
      </c>
      <c r="E95" s="155">
        <v>9.8</v>
      </c>
      <c r="F95" s="154">
        <v>80.6</v>
      </c>
      <c r="G95" s="78">
        <f t="shared" si="5"/>
        <v>822.4489795918366</v>
      </c>
    </row>
    <row r="96" spans="1:7" ht="30.75">
      <c r="A96" s="97" t="s">
        <v>54</v>
      </c>
      <c r="B96" s="10">
        <v>5.6</v>
      </c>
      <c r="C96" s="10">
        <v>6.2</v>
      </c>
      <c r="D96" s="10">
        <f t="shared" si="4"/>
        <v>110.71428571428572</v>
      </c>
      <c r="E96" s="155">
        <v>32.4</v>
      </c>
      <c r="F96" s="154">
        <v>44.2</v>
      </c>
      <c r="G96" s="78">
        <f t="shared" si="5"/>
        <v>136.41975308641975</v>
      </c>
    </row>
    <row r="97" spans="1:7" ht="12.75" customHeight="1" hidden="1">
      <c r="A97" s="97" t="s">
        <v>63</v>
      </c>
      <c r="B97" s="40">
        <v>0</v>
      </c>
      <c r="C97" s="40">
        <v>0</v>
      </c>
      <c r="D97" s="40">
        <v>0</v>
      </c>
      <c r="E97" s="132">
        <v>0</v>
      </c>
      <c r="F97" s="132"/>
      <c r="G97" s="73">
        <v>0</v>
      </c>
    </row>
    <row r="98" spans="1:7" ht="28.5" customHeight="1">
      <c r="A98" s="170" t="s">
        <v>72</v>
      </c>
      <c r="B98" s="170"/>
      <c r="C98" s="170"/>
      <c r="D98" s="170"/>
      <c r="E98" s="170"/>
      <c r="F98" s="170"/>
      <c r="G98" s="170"/>
    </row>
    <row r="99" spans="1:7" ht="14.25" customHeight="1">
      <c r="A99" s="86" t="s">
        <v>73</v>
      </c>
      <c r="B99" s="8">
        <v>2539</v>
      </c>
      <c r="C99" s="8">
        <v>2512</v>
      </c>
      <c r="D99" s="10">
        <f aca="true" t="shared" si="6" ref="D99:D117">C99/B99%</f>
        <v>98.93658920834974</v>
      </c>
      <c r="E99" s="157">
        <v>938</v>
      </c>
      <c r="F99" s="156">
        <v>1020</v>
      </c>
      <c r="G99" s="78">
        <f aca="true" t="shared" si="7" ref="G99:G112">F99/E99%</f>
        <v>108.74200426439232</v>
      </c>
    </row>
    <row r="100" spans="1:7" ht="14.25" customHeight="1" hidden="1">
      <c r="A100" s="97" t="s">
        <v>53</v>
      </c>
      <c r="B100" s="8">
        <v>1882</v>
      </c>
      <c r="C100" s="8">
        <v>1723</v>
      </c>
      <c r="D100" s="10">
        <f t="shared" si="6"/>
        <v>91.55154091392136</v>
      </c>
      <c r="E100" s="157">
        <v>1723</v>
      </c>
      <c r="F100" s="156">
        <v>0</v>
      </c>
      <c r="G100" s="78">
        <f t="shared" si="7"/>
        <v>0</v>
      </c>
    </row>
    <row r="101" spans="1:7" ht="30.75">
      <c r="A101" s="97" t="s">
        <v>54</v>
      </c>
      <c r="B101" s="8">
        <v>153</v>
      </c>
      <c r="C101" s="8">
        <v>189</v>
      </c>
      <c r="D101" s="10">
        <f t="shared" si="6"/>
        <v>123.52941176470588</v>
      </c>
      <c r="E101" s="157">
        <v>310</v>
      </c>
      <c r="F101" s="156">
        <v>410</v>
      </c>
      <c r="G101" s="78">
        <f t="shared" si="7"/>
        <v>132.25806451612902</v>
      </c>
    </row>
    <row r="102" spans="1:7" ht="14.25" customHeight="1">
      <c r="A102" s="97" t="s">
        <v>63</v>
      </c>
      <c r="B102" s="8">
        <v>504</v>
      </c>
      <c r="C102" s="8">
        <v>600</v>
      </c>
      <c r="D102" s="10">
        <f t="shared" si="6"/>
        <v>119.04761904761905</v>
      </c>
      <c r="E102" s="157">
        <v>628</v>
      </c>
      <c r="F102" s="156">
        <v>610</v>
      </c>
      <c r="G102" s="78">
        <f t="shared" si="7"/>
        <v>97.13375796178343</v>
      </c>
    </row>
    <row r="103" spans="1:7" ht="30.75">
      <c r="A103" s="98" t="s">
        <v>74</v>
      </c>
      <c r="B103" s="8">
        <v>787</v>
      </c>
      <c r="C103" s="8">
        <v>795</v>
      </c>
      <c r="D103" s="10">
        <f t="shared" si="6"/>
        <v>101.01651842439644</v>
      </c>
      <c r="E103" s="157">
        <v>230</v>
      </c>
      <c r="F103" s="156">
        <v>269</v>
      </c>
      <c r="G103" s="78">
        <f t="shared" si="7"/>
        <v>116.95652173913044</v>
      </c>
    </row>
    <row r="104" spans="1:7" ht="14.25" customHeight="1" hidden="1">
      <c r="A104" s="99" t="s">
        <v>53</v>
      </c>
      <c r="B104" s="8">
        <v>605</v>
      </c>
      <c r="C104" s="8">
        <v>605</v>
      </c>
      <c r="D104" s="10">
        <f t="shared" si="6"/>
        <v>100</v>
      </c>
      <c r="E104" s="118">
        <v>605</v>
      </c>
      <c r="F104" s="119">
        <v>0</v>
      </c>
      <c r="G104" s="78">
        <f t="shared" si="7"/>
        <v>0</v>
      </c>
    </row>
    <row r="105" spans="1:7" ht="46.5">
      <c r="A105" s="99" t="s">
        <v>54</v>
      </c>
      <c r="B105" s="8">
        <v>13</v>
      </c>
      <c r="C105" s="8">
        <v>45</v>
      </c>
      <c r="D105" s="10">
        <f t="shared" si="6"/>
        <v>346.15384615384613</v>
      </c>
      <c r="E105" s="157">
        <v>140</v>
      </c>
      <c r="F105" s="156">
        <v>174</v>
      </c>
      <c r="G105" s="78">
        <f t="shared" si="7"/>
        <v>124.28571428571429</v>
      </c>
    </row>
    <row r="106" spans="1:7" ht="14.25" customHeight="1">
      <c r="A106" s="99" t="s">
        <v>63</v>
      </c>
      <c r="B106" s="8">
        <v>169</v>
      </c>
      <c r="C106" s="8">
        <v>145</v>
      </c>
      <c r="D106" s="10">
        <f t="shared" si="6"/>
        <v>85.79881656804734</v>
      </c>
      <c r="E106" s="157">
        <v>90</v>
      </c>
      <c r="F106" s="156">
        <v>95</v>
      </c>
      <c r="G106" s="78">
        <f t="shared" si="7"/>
        <v>105.55555555555556</v>
      </c>
    </row>
    <row r="107" spans="1:7" s="18" customFormat="1" ht="14.25" customHeight="1" hidden="1">
      <c r="A107" s="86" t="s">
        <v>75</v>
      </c>
      <c r="B107" s="9">
        <v>1825</v>
      </c>
      <c r="C107" s="9">
        <v>0</v>
      </c>
      <c r="D107" s="17">
        <f t="shared" si="6"/>
        <v>0</v>
      </c>
      <c r="E107" s="120">
        <v>0</v>
      </c>
      <c r="F107" s="119">
        <v>0</v>
      </c>
      <c r="G107" s="78" t="e">
        <f t="shared" si="7"/>
        <v>#DIV/0!</v>
      </c>
    </row>
    <row r="108" spans="1:7" ht="14.25" customHeight="1" hidden="1">
      <c r="A108" s="97" t="s">
        <v>53</v>
      </c>
      <c r="B108" s="8">
        <v>0</v>
      </c>
      <c r="C108" s="8">
        <v>0</v>
      </c>
      <c r="D108" s="10">
        <v>0</v>
      </c>
      <c r="E108" s="118">
        <v>0</v>
      </c>
      <c r="F108" s="119">
        <v>0</v>
      </c>
      <c r="G108" s="78" t="e">
        <f t="shared" si="7"/>
        <v>#DIV/0!</v>
      </c>
    </row>
    <row r="109" spans="1:7" ht="29.25" customHeight="1" hidden="1">
      <c r="A109" s="97" t="s">
        <v>54</v>
      </c>
      <c r="B109" s="8">
        <v>5</v>
      </c>
      <c r="C109" s="8">
        <v>0</v>
      </c>
      <c r="D109" s="10">
        <f t="shared" si="6"/>
        <v>0</v>
      </c>
      <c r="E109" s="118">
        <v>0</v>
      </c>
      <c r="F109" s="119">
        <v>0</v>
      </c>
      <c r="G109" s="78" t="e">
        <f t="shared" si="7"/>
        <v>#DIV/0!</v>
      </c>
    </row>
    <row r="110" spans="1:7" ht="14.25" customHeight="1" hidden="1">
      <c r="A110" s="97" t="s">
        <v>63</v>
      </c>
      <c r="B110" s="8">
        <v>1820</v>
      </c>
      <c r="C110" s="8">
        <v>0</v>
      </c>
      <c r="D110" s="10">
        <f t="shared" si="6"/>
        <v>0</v>
      </c>
      <c r="E110" s="118">
        <v>0</v>
      </c>
      <c r="F110" s="119">
        <v>0</v>
      </c>
      <c r="G110" s="78" t="e">
        <f t="shared" si="7"/>
        <v>#DIV/0!</v>
      </c>
    </row>
    <row r="111" spans="1:7" ht="14.25" customHeight="1">
      <c r="A111" s="86" t="s">
        <v>76</v>
      </c>
      <c r="B111" s="8">
        <v>425</v>
      </c>
      <c r="C111" s="8">
        <v>525</v>
      </c>
      <c r="D111" s="10">
        <f t="shared" si="6"/>
        <v>123.52941176470588</v>
      </c>
      <c r="E111" s="157">
        <v>1460</v>
      </c>
      <c r="F111" s="156">
        <v>1617</v>
      </c>
      <c r="G111" s="78">
        <f t="shared" si="7"/>
        <v>110.75342465753425</v>
      </c>
    </row>
    <row r="112" spans="1:7" s="18" customFormat="1" ht="14.25" customHeight="1">
      <c r="A112" s="86" t="s">
        <v>77</v>
      </c>
      <c r="B112" s="9">
        <v>322</v>
      </c>
      <c r="C112" s="9">
        <v>322.7</v>
      </c>
      <c r="D112" s="17">
        <f t="shared" si="6"/>
        <v>100.21739130434781</v>
      </c>
      <c r="E112" s="158">
        <v>325.7</v>
      </c>
      <c r="F112" s="156">
        <v>226.3</v>
      </c>
      <c r="G112" s="78">
        <f t="shared" si="7"/>
        <v>69.48111759287688</v>
      </c>
    </row>
    <row r="113" spans="1:7" s="18" customFormat="1" ht="18.75" customHeight="1">
      <c r="A113" s="181" t="s">
        <v>135</v>
      </c>
      <c r="B113" s="182"/>
      <c r="C113" s="182"/>
      <c r="D113" s="182"/>
      <c r="E113" s="182"/>
      <c r="F113" s="182"/>
      <c r="G113" s="183"/>
    </row>
    <row r="114" spans="1:7" ht="19.5" customHeight="1">
      <c r="A114" s="74" t="s">
        <v>146</v>
      </c>
      <c r="B114" s="8">
        <f>B115+B116+B117</f>
        <v>1767.1999999999998</v>
      </c>
      <c r="C114" s="8">
        <f>C115+C116+C117</f>
        <v>1998.1</v>
      </c>
      <c r="D114" s="10">
        <f t="shared" si="6"/>
        <v>113.06586690810323</v>
      </c>
      <c r="E114" s="157">
        <v>2679</v>
      </c>
      <c r="F114" s="156">
        <f>F115+F116+F117</f>
        <v>2777</v>
      </c>
      <c r="G114" s="78">
        <f>F114/E114%</f>
        <v>103.65808137364688</v>
      </c>
    </row>
    <row r="115" spans="1:7" ht="15">
      <c r="A115" s="100" t="s">
        <v>78</v>
      </c>
      <c r="B115" s="8">
        <v>1324.3</v>
      </c>
      <c r="C115" s="8">
        <v>1490.6</v>
      </c>
      <c r="D115" s="10">
        <f t="shared" si="6"/>
        <v>112.55757758815977</v>
      </c>
      <c r="E115" s="157">
        <v>1952</v>
      </c>
      <c r="F115" s="156">
        <v>2050</v>
      </c>
      <c r="G115" s="78">
        <f>F115/E115%</f>
        <v>105.02049180327869</v>
      </c>
    </row>
    <row r="116" spans="1:7" ht="15">
      <c r="A116" s="100" t="s">
        <v>79</v>
      </c>
      <c r="B116" s="8">
        <v>41.3</v>
      </c>
      <c r="C116" s="8">
        <v>45.2</v>
      </c>
      <c r="D116" s="10">
        <f t="shared" si="6"/>
        <v>109.44309927360776</v>
      </c>
      <c r="E116" s="157">
        <v>55</v>
      </c>
      <c r="F116" s="156">
        <v>55</v>
      </c>
      <c r="G116" s="78">
        <f>F116/E116%</f>
        <v>99.99999999999999</v>
      </c>
    </row>
    <row r="117" spans="1:7" ht="15">
      <c r="A117" s="100" t="s">
        <v>80</v>
      </c>
      <c r="B117" s="8">
        <v>401.6</v>
      </c>
      <c r="C117" s="8">
        <v>462.3</v>
      </c>
      <c r="D117" s="10">
        <f t="shared" si="6"/>
        <v>115.11454183266933</v>
      </c>
      <c r="E117" s="157">
        <v>672</v>
      </c>
      <c r="F117" s="156">
        <v>672</v>
      </c>
      <c r="G117" s="78">
        <f>F117/E117%</f>
        <v>100</v>
      </c>
    </row>
    <row r="118" spans="1:7" ht="17.25">
      <c r="A118" s="184" t="s">
        <v>134</v>
      </c>
      <c r="B118" s="185"/>
      <c r="C118" s="185"/>
      <c r="D118" s="185"/>
      <c r="E118" s="185"/>
      <c r="F118" s="185"/>
      <c r="G118" s="186"/>
    </row>
    <row r="119" spans="1:7" ht="30.75">
      <c r="A119" s="100" t="s">
        <v>81</v>
      </c>
      <c r="B119" s="8">
        <v>45</v>
      </c>
      <c r="C119" s="8">
        <v>47.9</v>
      </c>
      <c r="D119" s="10">
        <f>C119/B119%</f>
        <v>106.44444444444444</v>
      </c>
      <c r="E119" s="157">
        <v>40.5</v>
      </c>
      <c r="F119" s="156">
        <v>40</v>
      </c>
      <c r="G119" s="78">
        <f>F119/E119%</f>
        <v>98.76543209876543</v>
      </c>
    </row>
    <row r="120" spans="1:7" ht="24" customHeight="1">
      <c r="A120" s="187" t="s">
        <v>126</v>
      </c>
      <c r="B120" s="188"/>
      <c r="C120" s="188"/>
      <c r="D120" s="188"/>
      <c r="E120" s="188"/>
      <c r="F120" s="188"/>
      <c r="G120" s="189"/>
    </row>
    <row r="121" spans="1:7" ht="30.75" customHeight="1">
      <c r="A121" s="101" t="s">
        <v>82</v>
      </c>
      <c r="B121" s="9">
        <v>91.1</v>
      </c>
      <c r="C121" s="9">
        <v>95.5</v>
      </c>
      <c r="D121" s="17">
        <f>C121/B121%</f>
        <v>104.8298572996707</v>
      </c>
      <c r="E121" s="158">
        <v>498</v>
      </c>
      <c r="F121" s="156">
        <v>162.7</v>
      </c>
      <c r="G121" s="78">
        <f>F121/E121%</f>
        <v>32.67068273092369</v>
      </c>
    </row>
    <row r="122" spans="1:7" ht="30.75">
      <c r="A122" s="100" t="s">
        <v>83</v>
      </c>
      <c r="B122" s="8">
        <v>190</v>
      </c>
      <c r="C122" s="8">
        <v>195</v>
      </c>
      <c r="D122" s="10">
        <f>C122/B122%</f>
        <v>102.63157894736842</v>
      </c>
      <c r="E122" s="157">
        <v>490</v>
      </c>
      <c r="F122" s="156">
        <v>156.6</v>
      </c>
      <c r="G122" s="78">
        <f>F122/E122%</f>
        <v>31.959183673469383</v>
      </c>
    </row>
    <row r="123" spans="1:7" ht="14.25" customHeight="1">
      <c r="A123" s="170" t="s">
        <v>90</v>
      </c>
      <c r="B123" s="170"/>
      <c r="C123" s="170"/>
      <c r="D123" s="170"/>
      <c r="E123" s="170"/>
      <c r="F123" s="170"/>
      <c r="G123" s="170"/>
    </row>
    <row r="124" spans="1:7" ht="30.75">
      <c r="A124" s="86" t="s">
        <v>91</v>
      </c>
      <c r="B124" s="7">
        <v>16.3</v>
      </c>
      <c r="C124" s="7">
        <v>17</v>
      </c>
      <c r="D124" s="10">
        <f>C124/B124%</f>
        <v>104.29447852760735</v>
      </c>
      <c r="E124" s="149">
        <v>17.6</v>
      </c>
      <c r="F124" s="159">
        <v>0.532</v>
      </c>
      <c r="G124" s="78">
        <f>F124/E124%</f>
        <v>3.0227272727272725</v>
      </c>
    </row>
    <row r="125" spans="1:7" ht="28.5" customHeight="1" hidden="1">
      <c r="A125" s="86" t="s">
        <v>92</v>
      </c>
      <c r="B125" s="7">
        <v>18.5</v>
      </c>
      <c r="C125" s="7">
        <v>16.3</v>
      </c>
      <c r="D125" s="10">
        <f>C125/B125%</f>
        <v>88.10810810810811</v>
      </c>
      <c r="E125" s="149">
        <v>1.3</v>
      </c>
      <c r="F125" s="128">
        <v>236.8</v>
      </c>
      <c r="G125" s="78">
        <f>F125/E125%</f>
        <v>18215.384615384613</v>
      </c>
    </row>
    <row r="126" spans="1:7" ht="30.75">
      <c r="A126" s="86" t="s">
        <v>96</v>
      </c>
      <c r="B126" s="7">
        <v>23.3</v>
      </c>
      <c r="C126" s="7">
        <v>23.7</v>
      </c>
      <c r="D126" s="10">
        <f>C126/B126%</f>
        <v>101.71673819742489</v>
      </c>
      <c r="E126" s="149">
        <v>24.3</v>
      </c>
      <c r="F126" s="159">
        <v>24.1</v>
      </c>
      <c r="G126" s="78">
        <f>F126/E126%</f>
        <v>99.1769547325103</v>
      </c>
    </row>
    <row r="127" spans="1:7" ht="16.5" customHeight="1">
      <c r="A127" s="170" t="s">
        <v>84</v>
      </c>
      <c r="B127" s="170"/>
      <c r="C127" s="170"/>
      <c r="D127" s="170"/>
      <c r="E127" s="170"/>
      <c r="F127" s="170"/>
      <c r="G127" s="170"/>
    </row>
    <row r="128" spans="1:7" s="33" customFormat="1" ht="30.75">
      <c r="A128" s="102" t="s">
        <v>85</v>
      </c>
      <c r="B128" s="56">
        <v>758</v>
      </c>
      <c r="C128" s="56">
        <v>758</v>
      </c>
      <c r="D128" s="32">
        <f>C128/B128%</f>
        <v>100</v>
      </c>
      <c r="E128" s="159">
        <v>1437</v>
      </c>
      <c r="F128" s="159">
        <v>1489</v>
      </c>
      <c r="G128" s="78">
        <f aca="true" t="shared" si="8" ref="G128:G136">F128/E128%</f>
        <v>103.6186499652053</v>
      </c>
    </row>
    <row r="129" spans="1:7" s="33" customFormat="1" ht="63" customHeight="1">
      <c r="A129" s="102" t="s">
        <v>138</v>
      </c>
      <c r="B129" s="56">
        <v>2.441</v>
      </c>
      <c r="C129" s="56">
        <v>2.615</v>
      </c>
      <c r="D129" s="32">
        <f aca="true" t="shared" si="9" ref="D129:D136">C129/B129%</f>
        <v>107.12822613682918</v>
      </c>
      <c r="E129" s="159">
        <v>2.96</v>
      </c>
      <c r="F129" s="159">
        <v>3.205</v>
      </c>
      <c r="G129" s="78">
        <f t="shared" si="8"/>
        <v>108.27702702702703</v>
      </c>
    </row>
    <row r="130" spans="1:7" s="33" customFormat="1" ht="30.75" customHeight="1">
      <c r="A130" s="103" t="s">
        <v>147</v>
      </c>
      <c r="B130" s="57"/>
      <c r="C130" s="57"/>
      <c r="D130" s="32" t="e">
        <f t="shared" si="9"/>
        <v>#DIV/0!</v>
      </c>
      <c r="E130" s="160">
        <v>81.5</v>
      </c>
      <c r="F130" s="160">
        <v>72.8</v>
      </c>
      <c r="G130" s="78">
        <f>F130/E130%</f>
        <v>89.32515337423312</v>
      </c>
    </row>
    <row r="131" spans="1:7" s="33" customFormat="1" ht="31.5" customHeight="1">
      <c r="A131" s="103" t="s">
        <v>148</v>
      </c>
      <c r="B131" s="57"/>
      <c r="C131" s="57"/>
      <c r="D131" s="32" t="e">
        <f t="shared" si="9"/>
        <v>#DIV/0!</v>
      </c>
      <c r="E131" s="160">
        <v>24</v>
      </c>
      <c r="F131" s="160">
        <v>32</v>
      </c>
      <c r="G131" s="78">
        <f t="shared" si="8"/>
        <v>133.33333333333334</v>
      </c>
    </row>
    <row r="132" spans="1:7" s="33" customFormat="1" ht="46.5" customHeight="1">
      <c r="A132" s="103" t="s">
        <v>149</v>
      </c>
      <c r="B132" s="57"/>
      <c r="C132" s="57"/>
      <c r="D132" s="32" t="e">
        <f t="shared" si="9"/>
        <v>#DIV/0!</v>
      </c>
      <c r="E132" s="160">
        <v>681</v>
      </c>
      <c r="F132" s="160">
        <v>543</v>
      </c>
      <c r="G132" s="78">
        <f t="shared" si="8"/>
        <v>79.73568281938327</v>
      </c>
    </row>
    <row r="133" spans="1:7" s="33" customFormat="1" ht="20.25" customHeight="1" hidden="1">
      <c r="A133" s="104" t="s">
        <v>88</v>
      </c>
      <c r="B133" s="57"/>
      <c r="C133" s="57"/>
      <c r="D133" s="32" t="e">
        <f t="shared" si="9"/>
        <v>#DIV/0!</v>
      </c>
      <c r="E133" s="133"/>
      <c r="F133" s="133"/>
      <c r="G133" s="78" t="e">
        <f t="shared" si="8"/>
        <v>#DIV/0!</v>
      </c>
    </row>
    <row r="134" spans="1:7" s="33" customFormat="1" ht="24" customHeight="1" hidden="1">
      <c r="A134" s="105" t="s">
        <v>86</v>
      </c>
      <c r="B134" s="57"/>
      <c r="C134" s="57"/>
      <c r="D134" s="32" t="e">
        <f t="shared" si="9"/>
        <v>#DIV/0!</v>
      </c>
      <c r="E134" s="133"/>
      <c r="F134" s="133"/>
      <c r="G134" s="78" t="e">
        <f t="shared" si="8"/>
        <v>#DIV/0!</v>
      </c>
    </row>
    <row r="135" spans="1:7" s="33" customFormat="1" ht="32.25" customHeight="1" hidden="1">
      <c r="A135" s="105" t="s">
        <v>87</v>
      </c>
      <c r="B135" s="57"/>
      <c r="C135" s="57"/>
      <c r="D135" s="32" t="e">
        <f t="shared" si="9"/>
        <v>#DIV/0!</v>
      </c>
      <c r="E135" s="133"/>
      <c r="F135" s="133"/>
      <c r="G135" s="78" t="e">
        <f t="shared" si="8"/>
        <v>#DIV/0!</v>
      </c>
    </row>
    <row r="136" spans="1:7" s="33" customFormat="1" ht="42.75" customHeight="1">
      <c r="A136" s="102" t="s">
        <v>89</v>
      </c>
      <c r="B136" s="56">
        <v>86.6</v>
      </c>
      <c r="C136" s="56">
        <v>84.9</v>
      </c>
      <c r="D136" s="32">
        <f t="shared" si="9"/>
        <v>98.03695150115475</v>
      </c>
      <c r="E136" s="159">
        <v>69.1</v>
      </c>
      <c r="F136" s="159">
        <v>80.2</v>
      </c>
      <c r="G136" s="78">
        <f t="shared" si="8"/>
        <v>116.06367583212736</v>
      </c>
    </row>
    <row r="137" spans="1:7" ht="21" customHeight="1" hidden="1">
      <c r="A137" s="170"/>
      <c r="B137" s="170"/>
      <c r="C137" s="170"/>
      <c r="D137" s="170"/>
      <c r="E137" s="170"/>
      <c r="F137" s="170"/>
      <c r="G137" s="170"/>
    </row>
    <row r="138" spans="1:7" ht="17.25" customHeight="1" hidden="1">
      <c r="A138" s="86"/>
      <c r="B138" s="7"/>
      <c r="C138" s="7"/>
      <c r="D138" s="10"/>
      <c r="E138" s="115"/>
      <c r="F138" s="115"/>
      <c r="G138" s="78"/>
    </row>
    <row r="139" spans="1:7" ht="21.75" customHeight="1" hidden="1">
      <c r="A139" s="86"/>
      <c r="B139" s="7"/>
      <c r="C139" s="7"/>
      <c r="D139" s="10"/>
      <c r="E139" s="115"/>
      <c r="F139" s="115"/>
      <c r="G139" s="78"/>
    </row>
    <row r="140" spans="1:7" ht="26.25" customHeight="1" hidden="1">
      <c r="A140" s="96" t="s">
        <v>93</v>
      </c>
      <c r="B140" s="25"/>
      <c r="C140" s="25"/>
      <c r="D140" s="10" t="e">
        <f>C140/B140%</f>
        <v>#DIV/0!</v>
      </c>
      <c r="E140" s="134"/>
      <c r="F140" s="134"/>
      <c r="G140" s="78" t="e">
        <f>E140/C140%</f>
        <v>#DIV/0!</v>
      </c>
    </row>
    <row r="141" spans="1:7" ht="21" customHeight="1" hidden="1">
      <c r="A141" s="96" t="s">
        <v>94</v>
      </c>
      <c r="B141" s="25"/>
      <c r="C141" s="25"/>
      <c r="D141" s="10" t="e">
        <f>C141/B141%</f>
        <v>#DIV/0!</v>
      </c>
      <c r="E141" s="134"/>
      <c r="F141" s="134"/>
      <c r="G141" s="78" t="e">
        <f>E141/C141%</f>
        <v>#DIV/0!</v>
      </c>
    </row>
    <row r="142" spans="1:7" ht="22.5" customHeight="1" hidden="1">
      <c r="A142" s="96" t="s">
        <v>95</v>
      </c>
      <c r="B142" s="25"/>
      <c r="C142" s="25"/>
      <c r="D142" s="10" t="e">
        <f>C142/B142%</f>
        <v>#DIV/0!</v>
      </c>
      <c r="E142" s="134"/>
      <c r="F142" s="134"/>
      <c r="G142" s="78" t="e">
        <f>E142/C142%</f>
        <v>#DIV/0!</v>
      </c>
    </row>
    <row r="143" spans="1:7" ht="18" customHeight="1" hidden="1">
      <c r="A143" s="86"/>
      <c r="B143" s="7"/>
      <c r="C143" s="7"/>
      <c r="D143" s="10"/>
      <c r="E143" s="115"/>
      <c r="F143" s="115"/>
      <c r="G143" s="78"/>
    </row>
    <row r="144" spans="1:7" ht="22.5" customHeight="1">
      <c r="A144" s="170" t="s">
        <v>97</v>
      </c>
      <c r="B144" s="170"/>
      <c r="C144" s="170"/>
      <c r="D144" s="170"/>
      <c r="E144" s="170"/>
      <c r="F144" s="170"/>
      <c r="G144" s="170"/>
    </row>
    <row r="145" spans="1:7" ht="16.5" customHeight="1">
      <c r="A145" s="86" t="s">
        <v>98</v>
      </c>
      <c r="B145" s="7">
        <v>38.4</v>
      </c>
      <c r="C145" s="7">
        <v>38.2</v>
      </c>
      <c r="D145" s="10">
        <f>C145/B145%</f>
        <v>99.47916666666667</v>
      </c>
      <c r="E145" s="149">
        <v>17.2</v>
      </c>
      <c r="F145" s="159">
        <v>13.7</v>
      </c>
      <c r="G145" s="78">
        <f aca="true" t="shared" si="10" ref="G145:G160">F145/E145%</f>
        <v>79.65116279069768</v>
      </c>
    </row>
    <row r="146" spans="1:7" ht="16.5" customHeight="1">
      <c r="A146" s="86" t="s">
        <v>99</v>
      </c>
      <c r="B146" s="7">
        <v>105</v>
      </c>
      <c r="C146" s="7">
        <v>105</v>
      </c>
      <c r="D146" s="10">
        <f>C146/B146%</f>
        <v>100</v>
      </c>
      <c r="E146" s="149">
        <v>50</v>
      </c>
      <c r="F146" s="159">
        <v>40</v>
      </c>
      <c r="G146" s="78">
        <f t="shared" si="10"/>
        <v>80</v>
      </c>
    </row>
    <row r="147" spans="1:7" ht="28.5" customHeight="1">
      <c r="A147" s="86" t="s">
        <v>100</v>
      </c>
      <c r="B147" s="7">
        <v>53.1</v>
      </c>
      <c r="C147" s="7">
        <v>52.7</v>
      </c>
      <c r="D147" s="10">
        <f>C147/B147%</f>
        <v>99.24670433145009</v>
      </c>
      <c r="E147" s="149">
        <v>49.7</v>
      </c>
      <c r="F147" s="159">
        <v>50.3</v>
      </c>
      <c r="G147" s="78">
        <f t="shared" si="10"/>
        <v>101.20724346076457</v>
      </c>
    </row>
    <row r="148" spans="1:7" ht="27.75" customHeight="1">
      <c r="A148" s="86" t="s">
        <v>139</v>
      </c>
      <c r="B148" s="7">
        <v>16.1</v>
      </c>
      <c r="C148" s="7">
        <v>16</v>
      </c>
      <c r="D148" s="10">
        <f>C148/B148%</f>
        <v>99.37888198757764</v>
      </c>
      <c r="E148" s="149">
        <v>12.9</v>
      </c>
      <c r="F148" s="159">
        <v>13.5</v>
      </c>
      <c r="G148" s="78">
        <f t="shared" si="10"/>
        <v>104.65116279069767</v>
      </c>
    </row>
    <row r="149" spans="1:7" ht="33" customHeight="1">
      <c r="A149" s="86" t="s">
        <v>140</v>
      </c>
      <c r="B149" s="7">
        <v>27.4</v>
      </c>
      <c r="C149" s="7">
        <v>27.3</v>
      </c>
      <c r="D149" s="10">
        <f>C149/B149%</f>
        <v>99.63503649635038</v>
      </c>
      <c r="E149" s="149">
        <v>24.2</v>
      </c>
      <c r="F149" s="159">
        <v>25.3</v>
      </c>
      <c r="G149" s="78">
        <f t="shared" si="10"/>
        <v>104.54545454545455</v>
      </c>
    </row>
    <row r="150" spans="1:7" s="38" customFormat="1" ht="39.75" customHeight="1" hidden="1">
      <c r="A150" s="95" t="s">
        <v>101</v>
      </c>
      <c r="B150" s="41">
        <v>0</v>
      </c>
      <c r="C150" s="41">
        <v>0</v>
      </c>
      <c r="D150" s="37"/>
      <c r="E150" s="135">
        <v>0</v>
      </c>
      <c r="F150" s="135"/>
      <c r="G150" s="78" t="e">
        <f t="shared" si="10"/>
        <v>#DIV/0!</v>
      </c>
    </row>
    <row r="151" spans="1:7" s="33" customFormat="1" ht="31.5" customHeight="1">
      <c r="A151" s="102" t="s">
        <v>102</v>
      </c>
      <c r="B151" s="56">
        <v>381.1</v>
      </c>
      <c r="C151" s="56">
        <v>376</v>
      </c>
      <c r="D151" s="32">
        <f aca="true" t="shared" si="11" ref="D151:D164">C151/B151%</f>
        <v>98.66176856468118</v>
      </c>
      <c r="E151" s="159">
        <v>540</v>
      </c>
      <c r="F151" s="159">
        <v>397.1</v>
      </c>
      <c r="G151" s="78">
        <f t="shared" si="10"/>
        <v>73.53703703703704</v>
      </c>
    </row>
    <row r="152" spans="1:7" s="33" customFormat="1" ht="24.75" customHeight="1">
      <c r="A152" s="102" t="s">
        <v>103</v>
      </c>
      <c r="B152" s="56">
        <v>708</v>
      </c>
      <c r="C152" s="56">
        <v>708</v>
      </c>
      <c r="D152" s="32">
        <f t="shared" si="11"/>
        <v>100</v>
      </c>
      <c r="E152" s="159">
        <v>952</v>
      </c>
      <c r="F152" s="159">
        <v>812</v>
      </c>
      <c r="G152" s="78">
        <f t="shared" si="10"/>
        <v>85.29411764705883</v>
      </c>
    </row>
    <row r="153" spans="1:7" ht="32.25" customHeight="1">
      <c r="A153" s="86" t="s">
        <v>104</v>
      </c>
      <c r="B153" s="7">
        <v>3.7</v>
      </c>
      <c r="C153" s="7">
        <v>3.6</v>
      </c>
      <c r="D153" s="10">
        <f t="shared" si="11"/>
        <v>97.29729729729729</v>
      </c>
      <c r="E153" s="149">
        <v>3.4</v>
      </c>
      <c r="F153" s="159">
        <v>3.4</v>
      </c>
      <c r="G153" s="78">
        <f t="shared" si="10"/>
        <v>99.99999999999999</v>
      </c>
    </row>
    <row r="154" spans="1:7" s="18" customFormat="1" ht="30" customHeight="1">
      <c r="A154" s="86" t="s">
        <v>105</v>
      </c>
      <c r="B154" s="21">
        <v>848.5</v>
      </c>
      <c r="C154" s="21">
        <v>843.3</v>
      </c>
      <c r="D154" s="17">
        <f t="shared" si="11"/>
        <v>99.38715380082499</v>
      </c>
      <c r="E154" s="161">
        <v>1284</v>
      </c>
      <c r="F154" s="159">
        <v>1266.3</v>
      </c>
      <c r="G154" s="78">
        <f t="shared" si="10"/>
        <v>98.6214953271028</v>
      </c>
    </row>
    <row r="155" spans="1:7" s="18" customFormat="1" ht="21" customHeight="1">
      <c r="A155" s="86" t="s">
        <v>106</v>
      </c>
      <c r="B155" s="21">
        <v>35</v>
      </c>
      <c r="C155" s="21">
        <v>36.4</v>
      </c>
      <c r="D155" s="17">
        <f t="shared" si="11"/>
        <v>104</v>
      </c>
      <c r="E155" s="161">
        <v>40</v>
      </c>
      <c r="F155" s="159">
        <v>45</v>
      </c>
      <c r="G155" s="78">
        <f t="shared" si="10"/>
        <v>112.5</v>
      </c>
    </row>
    <row r="156" spans="1:7" ht="30.75">
      <c r="A156" s="106" t="s">
        <v>107</v>
      </c>
      <c r="B156" s="7">
        <f>B157+B158+B159</f>
        <v>170</v>
      </c>
      <c r="C156" s="7">
        <f>C157+C158+C159</f>
        <v>171</v>
      </c>
      <c r="D156" s="10">
        <f t="shared" si="11"/>
        <v>100.58823529411765</v>
      </c>
      <c r="E156" s="149">
        <v>181</v>
      </c>
      <c r="F156" s="159">
        <v>177</v>
      </c>
      <c r="G156" s="78">
        <f t="shared" si="10"/>
        <v>97.79005524861878</v>
      </c>
    </row>
    <row r="157" spans="1:8" ht="28.5" customHeight="1" hidden="1">
      <c r="A157" s="97" t="s">
        <v>108</v>
      </c>
      <c r="B157" s="7">
        <v>1</v>
      </c>
      <c r="C157" s="7">
        <v>1</v>
      </c>
      <c r="D157" s="10">
        <f t="shared" si="11"/>
        <v>100</v>
      </c>
      <c r="E157" s="115">
        <v>1</v>
      </c>
      <c r="F157" s="128">
        <v>0</v>
      </c>
      <c r="G157" s="78">
        <f t="shared" si="10"/>
        <v>0</v>
      </c>
      <c r="H157" s="26" t="s">
        <v>109</v>
      </c>
    </row>
    <row r="158" spans="1:7" ht="28.5" customHeight="1">
      <c r="A158" s="97" t="s">
        <v>110</v>
      </c>
      <c r="B158" s="7">
        <v>13</v>
      </c>
      <c r="C158" s="7">
        <v>13</v>
      </c>
      <c r="D158" s="10">
        <f t="shared" si="11"/>
        <v>100</v>
      </c>
      <c r="E158" s="149">
        <v>12</v>
      </c>
      <c r="F158" s="159">
        <v>12</v>
      </c>
      <c r="G158" s="78">
        <f t="shared" si="10"/>
        <v>100</v>
      </c>
    </row>
    <row r="159" spans="1:7" ht="27.75" customHeight="1">
      <c r="A159" s="97" t="s">
        <v>111</v>
      </c>
      <c r="B159" s="7">
        <v>156</v>
      </c>
      <c r="C159" s="7">
        <v>157</v>
      </c>
      <c r="D159" s="10">
        <f t="shared" si="11"/>
        <v>100.64102564102564</v>
      </c>
      <c r="E159" s="149">
        <v>169</v>
      </c>
      <c r="F159" s="159">
        <v>165</v>
      </c>
      <c r="G159" s="78">
        <f t="shared" si="10"/>
        <v>97.63313609467455</v>
      </c>
    </row>
    <row r="160" spans="1:9" ht="15">
      <c r="A160" s="97" t="s">
        <v>112</v>
      </c>
      <c r="B160" s="27">
        <v>1291</v>
      </c>
      <c r="C160" s="27">
        <v>1295</v>
      </c>
      <c r="D160" s="10">
        <f t="shared" si="11"/>
        <v>100.30983733539891</v>
      </c>
      <c r="E160" s="162">
        <v>1274</v>
      </c>
      <c r="F160" s="164">
        <v>1356</v>
      </c>
      <c r="G160" s="78">
        <f t="shared" si="10"/>
        <v>106.43642072213501</v>
      </c>
      <c r="I160" s="51"/>
    </row>
    <row r="161" spans="1:10" s="33" customFormat="1" ht="13.5">
      <c r="A161" s="193" t="s">
        <v>127</v>
      </c>
      <c r="B161" s="194"/>
      <c r="C161" s="194"/>
      <c r="D161" s="194"/>
      <c r="E161" s="194"/>
      <c r="F161" s="194"/>
      <c r="G161" s="195"/>
      <c r="H161" s="52"/>
      <c r="I161" s="53"/>
      <c r="J161" s="54"/>
    </row>
    <row r="162" spans="1:10" s="33" customFormat="1" ht="46.5">
      <c r="A162" s="107" t="s">
        <v>128</v>
      </c>
      <c r="B162" s="55">
        <v>0</v>
      </c>
      <c r="C162" s="55">
        <v>64.1</v>
      </c>
      <c r="D162" s="32"/>
      <c r="E162" s="163">
        <v>118.3</v>
      </c>
      <c r="F162" s="164">
        <v>155.3</v>
      </c>
      <c r="G162" s="78">
        <f>F162/E162%</f>
        <v>131.27641589180053</v>
      </c>
      <c r="H162" s="52"/>
      <c r="I162" s="53"/>
      <c r="J162" s="54"/>
    </row>
    <row r="163" spans="1:7" s="33" customFormat="1" ht="30.75">
      <c r="A163" s="107" t="s">
        <v>129</v>
      </c>
      <c r="B163" s="35">
        <v>53.5</v>
      </c>
      <c r="C163" s="35">
        <v>52.9</v>
      </c>
      <c r="D163" s="32">
        <f t="shared" si="11"/>
        <v>98.8785046728972</v>
      </c>
      <c r="E163" s="163">
        <v>49.9</v>
      </c>
      <c r="F163" s="156">
        <v>52.4</v>
      </c>
      <c r="G163" s="78">
        <f>F163/E163%</f>
        <v>105.01002004008016</v>
      </c>
    </row>
    <row r="164" spans="1:7" s="33" customFormat="1" ht="78">
      <c r="A164" s="107" t="s">
        <v>130</v>
      </c>
      <c r="B164" s="35">
        <v>30</v>
      </c>
      <c r="C164" s="35">
        <v>30.1</v>
      </c>
      <c r="D164" s="32">
        <f t="shared" si="11"/>
        <v>100.33333333333334</v>
      </c>
      <c r="E164" s="163">
        <v>31.4</v>
      </c>
      <c r="F164" s="156">
        <v>30.7</v>
      </c>
      <c r="G164" s="78">
        <f>F164/E164%</f>
        <v>97.77070063694268</v>
      </c>
    </row>
    <row r="165" spans="1:7" ht="15.75" customHeight="1">
      <c r="A165" s="196" t="s">
        <v>113</v>
      </c>
      <c r="B165" s="196"/>
      <c r="C165" s="196"/>
      <c r="D165" s="196"/>
      <c r="E165" s="196"/>
      <c r="F165" s="196"/>
      <c r="G165" s="196"/>
    </row>
    <row r="166" spans="1:7" ht="15">
      <c r="A166" s="86" t="s">
        <v>114</v>
      </c>
      <c r="B166" s="7">
        <v>56</v>
      </c>
      <c r="C166" s="7">
        <v>60</v>
      </c>
      <c r="D166" s="10">
        <f aca="true" t="shared" si="12" ref="D166:D178">C166/B166%</f>
        <v>107.14285714285714</v>
      </c>
      <c r="E166" s="149">
        <v>62</v>
      </c>
      <c r="F166" s="159">
        <v>64</v>
      </c>
      <c r="G166" s="78">
        <f aca="true" t="shared" si="13" ref="G166:G173">F166/E166%</f>
        <v>103.22580645161291</v>
      </c>
    </row>
    <row r="167" spans="1:7" ht="15">
      <c r="A167" s="86" t="s">
        <v>115</v>
      </c>
      <c r="B167" s="7">
        <v>115.8</v>
      </c>
      <c r="C167" s="7">
        <v>115.8</v>
      </c>
      <c r="D167" s="10">
        <f t="shared" si="12"/>
        <v>100</v>
      </c>
      <c r="E167" s="149">
        <v>119.4</v>
      </c>
      <c r="F167" s="159">
        <v>120.2</v>
      </c>
      <c r="G167" s="78">
        <f>F167/E167%</f>
        <v>100.67001675041877</v>
      </c>
    </row>
    <row r="168" spans="1:7" ht="15">
      <c r="A168" s="86" t="s">
        <v>116</v>
      </c>
      <c r="B168" s="7">
        <v>10.5</v>
      </c>
      <c r="C168" s="7">
        <v>10.5</v>
      </c>
      <c r="D168" s="10">
        <f t="shared" si="12"/>
        <v>100</v>
      </c>
      <c r="E168" s="149">
        <v>1.424</v>
      </c>
      <c r="F168" s="159">
        <v>1.424</v>
      </c>
      <c r="G168" s="78">
        <f t="shared" si="13"/>
        <v>100</v>
      </c>
    </row>
    <row r="169" spans="1:7" ht="15.75" customHeight="1">
      <c r="A169" s="86" t="s">
        <v>117</v>
      </c>
      <c r="B169" s="7">
        <v>133.95</v>
      </c>
      <c r="C169" s="7">
        <v>133.95</v>
      </c>
      <c r="D169" s="10">
        <f t="shared" si="12"/>
        <v>100</v>
      </c>
      <c r="E169" s="149">
        <v>121.5</v>
      </c>
      <c r="F169" s="159">
        <v>121.5</v>
      </c>
      <c r="G169" s="78">
        <f t="shared" si="13"/>
        <v>100</v>
      </c>
    </row>
    <row r="170" spans="1:7" ht="15">
      <c r="A170" s="97" t="s">
        <v>118</v>
      </c>
      <c r="B170" s="7">
        <v>33</v>
      </c>
      <c r="C170" s="7">
        <v>33</v>
      </c>
      <c r="D170" s="10">
        <f t="shared" si="12"/>
        <v>100</v>
      </c>
      <c r="E170" s="149">
        <v>94.6</v>
      </c>
      <c r="F170" s="159">
        <v>94.6</v>
      </c>
      <c r="G170" s="78">
        <f t="shared" si="13"/>
        <v>100</v>
      </c>
    </row>
    <row r="171" spans="1:7" s="33" customFormat="1" ht="46.5">
      <c r="A171" s="108" t="s">
        <v>119</v>
      </c>
      <c r="B171" s="32">
        <v>86.8</v>
      </c>
      <c r="C171" s="32">
        <v>86.8</v>
      </c>
      <c r="D171" s="32">
        <f t="shared" si="12"/>
        <v>100</v>
      </c>
      <c r="E171" s="154">
        <v>93</v>
      </c>
      <c r="F171" s="154">
        <v>93</v>
      </c>
      <c r="G171" s="78">
        <f t="shared" si="13"/>
        <v>100</v>
      </c>
    </row>
    <row r="172" spans="1:7" ht="30.75">
      <c r="A172" s="94" t="s">
        <v>120</v>
      </c>
      <c r="B172" s="7">
        <v>348</v>
      </c>
      <c r="C172" s="7">
        <v>375.8</v>
      </c>
      <c r="D172" s="10">
        <f t="shared" si="12"/>
        <v>107.98850574712644</v>
      </c>
      <c r="E172" s="149">
        <v>485</v>
      </c>
      <c r="F172" s="159">
        <v>485.7</v>
      </c>
      <c r="G172" s="78">
        <f t="shared" si="13"/>
        <v>100.14432989690722</v>
      </c>
    </row>
    <row r="173" spans="1:7" ht="30.75">
      <c r="A173" s="94" t="s">
        <v>121</v>
      </c>
      <c r="B173" s="7">
        <v>71.6</v>
      </c>
      <c r="C173" s="7">
        <v>73.3</v>
      </c>
      <c r="D173" s="10">
        <f t="shared" si="12"/>
        <v>102.37430167597765</v>
      </c>
      <c r="E173" s="149">
        <v>89.4</v>
      </c>
      <c r="F173" s="159">
        <v>76.8</v>
      </c>
      <c r="G173" s="78">
        <f t="shared" si="13"/>
        <v>85.90604026845637</v>
      </c>
    </row>
    <row r="174" spans="1:7" ht="17.25">
      <c r="A174" s="181" t="s">
        <v>131</v>
      </c>
      <c r="B174" s="182"/>
      <c r="C174" s="182"/>
      <c r="D174" s="182"/>
      <c r="E174" s="182"/>
      <c r="F174" s="182"/>
      <c r="G174" s="183"/>
    </row>
    <row r="175" spans="1:7" s="42" customFormat="1" ht="30.75">
      <c r="A175" s="94" t="s">
        <v>132</v>
      </c>
      <c r="B175" s="34"/>
      <c r="C175" s="34">
        <v>4.685</v>
      </c>
      <c r="D175" s="10"/>
      <c r="E175" s="165">
        <v>30</v>
      </c>
      <c r="F175" s="165">
        <v>27</v>
      </c>
      <c r="G175" s="78">
        <f>F175/E175%</f>
        <v>90</v>
      </c>
    </row>
    <row r="176" spans="1:7" s="42" customFormat="1" ht="15">
      <c r="A176" s="94" t="s">
        <v>133</v>
      </c>
      <c r="B176" s="43"/>
      <c r="C176" s="34">
        <v>0.067</v>
      </c>
      <c r="D176" s="10"/>
      <c r="E176" s="165">
        <v>1.5</v>
      </c>
      <c r="F176" s="165">
        <v>1.9</v>
      </c>
      <c r="G176" s="78">
        <f>F176/E176%</f>
        <v>126.66666666666667</v>
      </c>
    </row>
    <row r="177" spans="1:7" s="42" customFormat="1" ht="15">
      <c r="A177" s="94" t="s">
        <v>137</v>
      </c>
      <c r="B177" s="34">
        <v>150</v>
      </c>
      <c r="C177" s="34">
        <v>100</v>
      </c>
      <c r="D177" s="10">
        <f t="shared" si="12"/>
        <v>66.66666666666667</v>
      </c>
      <c r="E177" s="165">
        <v>300</v>
      </c>
      <c r="F177" s="165">
        <v>70</v>
      </c>
      <c r="G177" s="78">
        <f>F177/E177%</f>
        <v>23.333333333333332</v>
      </c>
    </row>
    <row r="178" spans="1:7" s="42" customFormat="1" ht="30.75">
      <c r="A178" s="100" t="s">
        <v>136</v>
      </c>
      <c r="B178" s="34">
        <v>60</v>
      </c>
      <c r="C178" s="34">
        <v>60</v>
      </c>
      <c r="D178" s="10">
        <f t="shared" si="12"/>
        <v>100</v>
      </c>
      <c r="E178" s="165">
        <v>65</v>
      </c>
      <c r="F178" s="165">
        <v>54</v>
      </c>
      <c r="G178" s="78">
        <f>F178/E178%</f>
        <v>83.07692307692308</v>
      </c>
    </row>
    <row r="179" spans="1:7" ht="15" hidden="1">
      <c r="A179" s="109" t="s">
        <v>122</v>
      </c>
      <c r="B179" s="29"/>
      <c r="C179" s="28"/>
      <c r="D179" s="28"/>
      <c r="E179" s="136"/>
      <c r="F179" s="136"/>
      <c r="G179" s="75"/>
    </row>
    <row r="180" spans="1:7" ht="15" hidden="1">
      <c r="A180" s="110" t="s">
        <v>123</v>
      </c>
      <c r="B180" s="28"/>
      <c r="C180" s="28"/>
      <c r="D180" s="28"/>
      <c r="E180" s="136"/>
      <c r="F180" s="136"/>
      <c r="G180" s="75"/>
    </row>
    <row r="181" spans="1:7" s="33" customFormat="1" ht="15">
      <c r="A181" s="111"/>
      <c r="B181" s="58"/>
      <c r="C181" s="58"/>
      <c r="D181" s="58"/>
      <c r="E181" s="137"/>
      <c r="F181" s="137"/>
      <c r="G181" s="76"/>
    </row>
    <row r="182" spans="1:7" s="33" customFormat="1" ht="15">
      <c r="A182" s="111"/>
      <c r="B182" s="58"/>
      <c r="C182" s="58"/>
      <c r="D182" s="58"/>
      <c r="E182" s="137"/>
      <c r="F182" s="137"/>
      <c r="G182" s="76"/>
    </row>
    <row r="183" spans="1:7" s="33" customFormat="1" ht="15">
      <c r="A183" s="76"/>
      <c r="B183" s="58"/>
      <c r="C183" s="58"/>
      <c r="D183" s="58"/>
      <c r="E183" s="137"/>
      <c r="F183" s="137"/>
      <c r="G183" s="76"/>
    </row>
    <row r="184" spans="1:7" s="3" customFormat="1" ht="18">
      <c r="A184" s="75" t="s">
        <v>124</v>
      </c>
      <c r="B184" s="2"/>
      <c r="C184" s="2"/>
      <c r="D184" s="2"/>
      <c r="E184" s="138"/>
      <c r="F184" s="136"/>
      <c r="G184" s="75" t="s">
        <v>125</v>
      </c>
    </row>
    <row r="185" spans="1:7" ht="15">
      <c r="A185" s="75"/>
      <c r="B185" s="28"/>
      <c r="C185" s="28"/>
      <c r="D185" s="28"/>
      <c r="E185" s="136"/>
      <c r="F185" s="136"/>
      <c r="G185" s="75"/>
    </row>
    <row r="186" spans="2:4" ht="18">
      <c r="B186" s="30"/>
      <c r="C186" s="30"/>
      <c r="D186" s="3"/>
    </row>
  </sheetData>
  <sheetProtection selectLockedCells="1" selectUnlockedCells="1"/>
  <mergeCells count="22">
    <mergeCell ref="D13:D14"/>
    <mergeCell ref="G13:G14"/>
    <mergeCell ref="A60:G60"/>
    <mergeCell ref="A161:G161"/>
    <mergeCell ref="A165:G165"/>
    <mergeCell ref="A127:G127"/>
    <mergeCell ref="A15:H15"/>
    <mergeCell ref="A174:G174"/>
    <mergeCell ref="A113:G113"/>
    <mergeCell ref="A118:G118"/>
    <mergeCell ref="A120:G120"/>
    <mergeCell ref="A123:G123"/>
    <mergeCell ref="A32:G32"/>
    <mergeCell ref="A144:G144"/>
    <mergeCell ref="C1:G1"/>
    <mergeCell ref="A8:G8"/>
    <mergeCell ref="A9:G9"/>
    <mergeCell ref="A11:G11"/>
    <mergeCell ref="A13:A14"/>
    <mergeCell ref="A137:G137"/>
    <mergeCell ref="A98:G98"/>
    <mergeCell ref="E13:F13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9" max="255" man="1"/>
    <brk id="106" max="5" man="1"/>
    <brk id="1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PC1</cp:lastModifiedBy>
  <cp:lastPrinted>2014-12-10T10:23:14Z</cp:lastPrinted>
  <dcterms:created xsi:type="dcterms:W3CDTF">2012-11-19T05:14:48Z</dcterms:created>
  <dcterms:modified xsi:type="dcterms:W3CDTF">2017-11-15T11:54:28Z</dcterms:modified>
  <cp:category/>
  <cp:version/>
  <cp:contentType/>
  <cp:contentStatus/>
</cp:coreProperties>
</file>