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раздел 1 инд плана " sheetId="1" r:id="rId1"/>
    <sheet name="Лист1" sheetId="2" r:id="rId2"/>
    <sheet name="раздел 2 инд плана" sheetId="3" state="hidden" r:id="rId3"/>
    <sheet name="раздел 3 инд плана" sheetId="4" state="hidden" r:id="rId4"/>
  </sheets>
  <definedNames>
    <definedName name="_xlnm.Print_Titles" localSheetId="0">'раздел 1 инд плана '!$13:$14</definedName>
    <definedName name="_xlnm.Print_Area" localSheetId="0">'раздел 1 инд плана '!$A$1:$F$187</definedName>
    <definedName name="_xlnm.Print_Area" localSheetId="2">'раздел 2 инд плана'!$A$1:$E$32</definedName>
    <definedName name="_xlnm.Print_Area" localSheetId="3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<sst xmlns="http://schemas.openxmlformats.org/spreadsheetml/2006/main" count="305" uniqueCount="222">
  <si>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</si>
  <si>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</si>
  <si>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</si>
  <si>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</si>
  <si>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</si>
  <si>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</si>
  <si>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</si>
  <si>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</si>
  <si>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</si>
  <si>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</si>
  <si>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</si>
  <si>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</si>
  <si>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</si>
  <si>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</si>
  <si>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</si>
  <si>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</si>
  <si>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</si>
  <si>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</si>
  <si>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</si>
  <si>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</si>
  <si>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</si>
  <si>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</si>
  <si>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</si>
  <si>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</si>
  <si>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</si>
  <si>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</si>
  <si>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</si>
  <si>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</si>
  <si>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</si>
  <si>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</si>
  <si>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</si>
  <si>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</si>
  <si>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</si>
  <si>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</si>
  <si>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</si>
  <si>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</si>
  <si>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</si>
  <si>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</si>
  <si>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</si>
  <si>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</si>
  <si>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</si>
  <si>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</si>
  <si>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</si>
  <si>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</si>
  <si>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</si>
  <si>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</si>
  <si>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</si>
  <si>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</si>
  <si>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</si>
  <si>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</si>
  <si>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</si>
  <si>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</si>
  <si>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</si>
  <si>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</si>
  <si>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</si>
  <si>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</si>
  <si>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</si>
  <si>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</si>
  <si>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</si>
  <si>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</si>
  <si>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</si>
  <si>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</si>
  <si>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</si>
  <si>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</si>
  <si>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</si>
  <si>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</si>
  <si>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</si>
  <si>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</si>
  <si>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</si>
  <si>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</si>
  <si>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</si>
  <si>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</si>
  <si>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</si>
  <si>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____________________сельского поселения муниципального образования Динской район</t>
  </si>
  <si>
    <t>подпись</t>
  </si>
  <si>
    <t>Ф.И.О.</t>
  </si>
  <si>
    <t>________________сельского поселения муниципального образования Динской район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</si>
  <si>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</si>
  <si>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</si>
  <si>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</si>
  <si>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</si>
  <si>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</si>
  <si>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</si>
  <si>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</si>
  <si>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</si>
  <si>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</si>
  <si>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</si>
  <si>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</si>
  <si>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</si>
  <si>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</si>
  <si>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</si>
  <si>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</si>
  <si>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</si>
  <si>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</si>
  <si>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</si>
  <si>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</si>
  <si>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</si>
  <si>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</si>
  <si>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</si>
  <si>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</si>
  <si>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Раздел 1. Прогноз (индикативный план) социально-экономического развития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</si>
  <si>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</si>
  <si>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</si>
  <si>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</si>
  <si>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</si>
  <si>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</si>
  <si>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</si>
  <si>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</si>
  <si>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</si>
  <si>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</si>
  <si>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</si>
  <si>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</si>
  <si>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</si>
  <si>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</si>
  <si>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</si>
  <si>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</si>
  <si>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</si>
  <si>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</si>
  <si>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</si>
  <si>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</si>
  <si>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</si>
  <si>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</si>
  <si>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</si>
  <si>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</si>
  <si>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</si>
  <si>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</si>
  <si>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</si>
  <si>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</si>
  <si>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</si>
  <si>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</si>
  <si>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</si>
  <si>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</si>
  <si>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</si>
  <si>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</si>
  <si>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</si>
  <si>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</si>
  <si>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</si>
  <si>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</si>
  <si>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</si>
  <si>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</si>
  <si>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</si>
  <si>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</si>
  <si>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</si>
  <si>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</si>
  <si>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</si>
  <si>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</si>
  <si>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</si>
  <si>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</si>
  <si>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</si>
  <si>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</si>
  <si>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</si>
  <si>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</si>
  <si>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</si>
  <si>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</si>
  <si>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</si>
  <si>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</si>
  <si>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</si>
  <si>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</si>
  <si>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</si>
  <si>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</si>
  <si>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</si>
  <si>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</si>
  <si>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</si>
  <si>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</si>
  <si>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</si>
  <si>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</si>
  <si>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</si>
  <si>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</si>
  <si>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</si>
  <si>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</si>
  <si>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</si>
  <si>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</si>
  <si>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</si>
  <si>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</si>
  <si>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</si>
  <si>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</si>
  <si>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</si>
  <si>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</si>
  <si>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</si>
  <si>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</si>
  <si>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</si>
  <si>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</si>
  <si>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</si>
  <si>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</si>
  <si>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</si>
  <si>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</si>
  <si>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</si>
  <si>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</si>
  <si>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</si>
  <si>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</si>
  <si>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</si>
  <si>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</si>
  <si>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</si>
  <si>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</si>
  <si>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</si>
  <si>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муниципальных организаций. Таблица по госсектору исключена.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</si>
  <si>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</si>
  <si>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</si>
  <si>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</si>
  <si>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2014 год  отчет</t>
  </si>
  <si>
    <t>2015 год  оценка</t>
  </si>
  <si>
    <t>2016 год  прогноз (план)</t>
  </si>
  <si>
    <t>2014 год         отчет</t>
  </si>
  <si>
    <t>2015 год   оценка</t>
  </si>
  <si>
    <t>2016 год  прогноз    (план)</t>
  </si>
  <si>
    <t>Глава ___________сельского поселения</t>
  </si>
  <si>
    <t>Глава ____________сельского поселения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</si>
  <si>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</si>
  <si>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</si>
  <si>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 xml:space="preserve"> Новотитаровского сельского поселения муниципального образования Динской район</t>
  </si>
  <si>
    <t xml:space="preserve"> сельского поселения Динской район</t>
  </si>
  <si>
    <t xml:space="preserve">    Приложение</t>
  </si>
  <si>
    <t>к Решению Совета Новотитаровского</t>
  </si>
  <si>
    <t>отчет  2015 год</t>
  </si>
  <si>
    <t>оценка 2016 год</t>
  </si>
  <si>
    <t>прогноз (план) 2017 год</t>
  </si>
  <si>
    <t>2017г. в % к 2016г.</t>
  </si>
  <si>
    <t>Численность работников в малом предпринимательстве, человек</t>
  </si>
  <si>
    <t>Удельный вес газифицированных квартир (домовладений) от общего колическтва квартир (домовладений), %</t>
  </si>
  <si>
    <t>Глава Новотитаровского сельского поселения                                          С.К. Кошман</t>
  </si>
  <si>
    <t>Индикативный план социально-экономического развития                                                           Новотитаровского сельского поселения муниципального образования Динской район                                      на 2017 год</t>
  </si>
  <si>
    <t xml:space="preserve"> от 21.12.2016 №127-30/03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</si>
</sst>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6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59" fillId="0" borderId="11" xfId="0" applyNumberFormat="1" applyFont="1" applyBorder="1" applyAlignment="1">
      <alignment/>
    </xf>
    <xf numFmtId="0" fontId="60" fillId="0" borderId="12" xfId="0" applyFont="1" applyFill="1" applyBorder="1" applyAlignment="1">
      <alignment vertical="center" wrapText="1"/>
    </xf>
    <xf numFmtId="0" fontId="59" fillId="0" borderId="13" xfId="0" applyFont="1" applyBorder="1" applyAlignment="1">
      <alignment/>
    </xf>
    <xf numFmtId="0" fontId="60" fillId="0" borderId="12" xfId="0" applyFont="1" applyFill="1" applyBorder="1" applyAlignment="1">
      <alignment horizontal="left" vertical="center" wrapText="1"/>
    </xf>
    <xf numFmtId="164" fontId="59" fillId="0" borderId="13" xfId="0" applyNumberFormat="1" applyFont="1" applyBorder="1" applyAlignment="1">
      <alignment/>
    </xf>
    <xf numFmtId="0" fontId="60" fillId="0" borderId="12" xfId="0" applyFont="1" applyFill="1" applyBorder="1" applyAlignment="1">
      <alignment horizontal="left" vertical="center" wrapText="1" indent="1"/>
    </xf>
    <xf numFmtId="1" fontId="59" fillId="0" borderId="13" xfId="0" applyNumberFormat="1" applyFont="1" applyBorder="1" applyAlignment="1">
      <alignment/>
    </xf>
    <xf numFmtId="0" fontId="60" fillId="0" borderId="21" xfId="0" applyFont="1" applyFill="1" applyBorder="1" applyAlignment="1">
      <alignment horizontal="left" vertical="center" wrapText="1" indent="1"/>
    </xf>
    <xf numFmtId="0" fontId="60" fillId="0" borderId="12" xfId="0" applyFont="1" applyFill="1" applyBorder="1" applyAlignment="1">
      <alignment horizontal="left" vertical="center" wrapText="1" indent="5"/>
    </xf>
    <xf numFmtId="0" fontId="60" fillId="0" borderId="12" xfId="0" applyFont="1" applyBorder="1" applyAlignment="1">
      <alignment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34" borderId="12" xfId="0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164" fontId="2" fillId="34" borderId="11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1" fontId="2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165" fontId="2" fillId="0" borderId="11" xfId="0" applyNumberFormat="1" applyFont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61" fillId="33" borderId="0" xfId="0" applyFont="1" applyFill="1" applyAlignment="1">
      <alignment/>
    </xf>
    <xf numFmtId="164" fontId="61" fillId="33" borderId="0" xfId="0" applyNumberFormat="1" applyFont="1" applyFill="1" applyAlignment="1">
      <alignment/>
    </xf>
    <xf numFmtId="0" fontId="62" fillId="35" borderId="0" xfId="0" applyFont="1" applyFill="1" applyAlignment="1">
      <alignment/>
    </xf>
    <xf numFmtId="0" fontId="63" fillId="33" borderId="0" xfId="0" applyFont="1" applyFill="1" applyAlignment="1">
      <alignment/>
    </xf>
    <xf numFmtId="0" fontId="14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6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view="pageBreakPreview" zoomScale="80" zoomScaleSheetLayoutView="80" zoomScalePageLayoutView="0" workbookViewId="0" topLeftCell="A1">
      <selection activeCell="D5" sqref="D5:F5"/>
    </sheetView>
  </sheetViews>
  <sheetFormatPr defaultColWidth="9.125" defaultRowHeight="12.75"/>
  <cols>
    <col min="1" max="1" width="56.50390625" style="1" customWidth="1"/>
    <col min="2" max="2" width="10.00390625" style="1" customWidth="1"/>
    <col min="3" max="3" width="9.625" style="1" customWidth="1"/>
    <col min="4" max="4" width="9.375" style="1" customWidth="1"/>
    <col min="5" max="5" width="9.50390625" style="1" customWidth="1"/>
    <col min="6" max="6" width="11.875" style="69" customWidth="1"/>
    <col min="7" max="16384" width="9.125" style="1" customWidth="1"/>
  </cols>
  <sheetData>
    <row r="1" ht="27" customHeight="1">
      <c r="E1" s="103"/>
    </row>
    <row r="2" spans="1:6" ht="12.75">
      <c r="A2" s="47"/>
      <c r="B2" s="47"/>
      <c r="C2" s="47"/>
      <c r="D2" s="118" t="s">
        <v>211</v>
      </c>
      <c r="E2" s="118"/>
      <c r="F2" s="118"/>
    </row>
    <row r="3" spans="1:6" ht="12.75">
      <c r="A3" s="119" t="s">
        <v>212</v>
      </c>
      <c r="B3" s="119"/>
      <c r="C3" s="119"/>
      <c r="D3" s="119"/>
      <c r="E3" s="119"/>
      <c r="F3" s="119"/>
    </row>
    <row r="4" spans="1:6" ht="12.75">
      <c r="A4" s="41"/>
      <c r="B4" s="41"/>
      <c r="C4" s="41"/>
      <c r="D4" s="118" t="s">
        <v>210</v>
      </c>
      <c r="E4" s="118"/>
      <c r="F4" s="118"/>
    </row>
    <row r="5" spans="1:6" ht="12.75">
      <c r="A5" s="47" t="s">
        <v>152</v>
      </c>
      <c r="B5" s="47"/>
      <c r="C5" s="47"/>
      <c r="D5" s="118" t="s">
        <v>221</v>
      </c>
      <c r="E5" s="118"/>
      <c r="F5" s="118"/>
    </row>
    <row r="6" spans="1:6" ht="15">
      <c r="A6" s="107"/>
      <c r="B6" s="107"/>
      <c r="C6" s="107"/>
      <c r="D6" s="107"/>
      <c r="E6" s="107"/>
      <c r="F6" s="107"/>
    </row>
    <row r="7" spans="1:6" ht="53.25" customHeight="1">
      <c r="A7" s="108" t="s">
        <v>220</v>
      </c>
      <c r="B7" s="108"/>
      <c r="C7" s="108"/>
      <c r="D7" s="108"/>
      <c r="E7" s="108"/>
      <c r="F7" s="108"/>
    </row>
    <row r="8" spans="1:6" ht="17.25" customHeight="1">
      <c r="A8" s="8"/>
      <c r="B8" s="8"/>
      <c r="C8" s="8"/>
      <c r="D8" s="8"/>
      <c r="E8" s="8"/>
      <c r="F8" s="66"/>
    </row>
    <row r="9" spans="1:7" ht="17.25" customHeight="1">
      <c r="A9" s="113" t="s">
        <v>100</v>
      </c>
      <c r="B9" s="113"/>
      <c r="C9" s="113"/>
      <c r="D9" s="113"/>
      <c r="E9" s="113"/>
      <c r="F9" s="113"/>
      <c r="G9" s="113"/>
    </row>
    <row r="10" spans="1:7" ht="16.5" customHeight="1">
      <c r="A10" s="113" t="s">
        <v>209</v>
      </c>
      <c r="B10" s="113"/>
      <c r="C10" s="113"/>
      <c r="D10" s="113"/>
      <c r="E10" s="113"/>
      <c r="F10" s="113"/>
      <c r="G10" s="113"/>
    </row>
    <row r="11" spans="1:7" ht="16.5" customHeight="1">
      <c r="A11" s="113" t="s">
        <v>44</v>
      </c>
      <c r="B11" s="113"/>
      <c r="C11" s="113"/>
      <c r="D11" s="113"/>
      <c r="E11" s="113"/>
      <c r="F11" s="113"/>
      <c r="G11" s="113"/>
    </row>
    <row r="12" spans="1:6" ht="16.5" customHeight="1" thickBot="1">
      <c r="A12" s="9"/>
      <c r="D12" s="9"/>
      <c r="F12" s="67"/>
    </row>
    <row r="13" spans="1:6" ht="12.75">
      <c r="A13" s="109" t="s">
        <v>0</v>
      </c>
      <c r="B13" s="104" t="s">
        <v>213</v>
      </c>
      <c r="C13" s="104" t="s">
        <v>214</v>
      </c>
      <c r="D13" s="104" t="s">
        <v>196</v>
      </c>
      <c r="E13" s="104" t="s">
        <v>215</v>
      </c>
      <c r="F13" s="111" t="s">
        <v>216</v>
      </c>
    </row>
    <row r="14" spans="1:6" ht="42" customHeight="1" thickBot="1">
      <c r="A14" s="110"/>
      <c r="B14" s="105"/>
      <c r="C14" s="105"/>
      <c r="D14" s="105"/>
      <c r="E14" s="105"/>
      <c r="F14" s="112"/>
    </row>
    <row r="15" spans="1:6" ht="28.5" customHeight="1">
      <c r="A15" s="2" t="s">
        <v>1</v>
      </c>
      <c r="B15" s="3">
        <v>28.933</v>
      </c>
      <c r="C15" s="3">
        <v>29.321</v>
      </c>
      <c r="D15" s="51">
        <f>C15/B15%</f>
        <v>101.34102927453083</v>
      </c>
      <c r="E15" s="3">
        <v>29.716</v>
      </c>
      <c r="F15" s="68">
        <f>E15/C15%</f>
        <v>101.3471573275127</v>
      </c>
    </row>
    <row r="16" spans="1:6" ht="21.75" customHeight="1">
      <c r="A16" s="2" t="s">
        <v>157</v>
      </c>
      <c r="B16" s="3">
        <v>11510.4</v>
      </c>
      <c r="C16" s="3">
        <v>11999.5</v>
      </c>
      <c r="D16" s="51">
        <f aca="true" t="shared" si="0" ref="D16:D77">C16/B16%</f>
        <v>104.24920072282458</v>
      </c>
      <c r="E16" s="3">
        <v>12569</v>
      </c>
      <c r="F16" s="68">
        <f aca="true" t="shared" si="1" ref="F16:F77">E16/C16%</f>
        <v>104.74603108462853</v>
      </c>
    </row>
    <row r="17" spans="1:6" ht="18.75" customHeight="1">
      <c r="A17" s="2" t="s">
        <v>2</v>
      </c>
      <c r="B17" s="3">
        <v>5.502</v>
      </c>
      <c r="C17" s="3">
        <v>5.502</v>
      </c>
      <c r="D17" s="51">
        <f t="shared" si="0"/>
        <v>100</v>
      </c>
      <c r="E17" s="3">
        <v>5.53</v>
      </c>
      <c r="F17" s="68">
        <f t="shared" si="1"/>
        <v>100.50890585241731</v>
      </c>
    </row>
    <row r="18" spans="1:6" ht="18.75" customHeight="1">
      <c r="A18" s="2" t="s">
        <v>3</v>
      </c>
      <c r="B18" s="3">
        <v>4.935</v>
      </c>
      <c r="C18" s="3">
        <v>4.989</v>
      </c>
      <c r="D18" s="51">
        <f t="shared" si="0"/>
        <v>101.09422492401215</v>
      </c>
      <c r="E18" s="3">
        <v>5.028</v>
      </c>
      <c r="F18" s="68">
        <f t="shared" si="1"/>
        <v>100.78171978352376</v>
      </c>
    </row>
    <row r="19" spans="1:6" ht="27">
      <c r="A19" s="4" t="s">
        <v>158</v>
      </c>
      <c r="B19" s="3">
        <v>25010.3</v>
      </c>
      <c r="C19" s="3">
        <v>26112.8</v>
      </c>
      <c r="D19" s="51">
        <f t="shared" si="0"/>
        <v>104.40818382826276</v>
      </c>
      <c r="E19" s="3">
        <v>27642.2</v>
      </c>
      <c r="F19" s="68">
        <f t="shared" si="1"/>
        <v>105.85689776661255</v>
      </c>
    </row>
    <row r="20" spans="1:6" ht="27">
      <c r="A20" s="70" t="s">
        <v>4</v>
      </c>
      <c r="B20" s="71">
        <v>7.9</v>
      </c>
      <c r="C20" s="71">
        <v>7.9</v>
      </c>
      <c r="D20" s="51">
        <f t="shared" si="0"/>
        <v>100</v>
      </c>
      <c r="E20" s="71">
        <v>7.9</v>
      </c>
      <c r="F20" s="68">
        <f t="shared" si="1"/>
        <v>100</v>
      </c>
    </row>
    <row r="21" spans="1:6" ht="27">
      <c r="A21" s="72" t="s">
        <v>159</v>
      </c>
      <c r="B21" s="73">
        <v>7171</v>
      </c>
      <c r="C21" s="73">
        <v>7242</v>
      </c>
      <c r="D21" s="51">
        <f t="shared" si="0"/>
        <v>100.990099009901</v>
      </c>
      <c r="E21" s="73">
        <v>7242</v>
      </c>
      <c r="F21" s="68">
        <f t="shared" si="1"/>
        <v>100</v>
      </c>
    </row>
    <row r="22" spans="1:6" ht="13.5">
      <c r="A22" s="74" t="s">
        <v>197</v>
      </c>
      <c r="B22" s="75">
        <v>0.058</v>
      </c>
      <c r="C22" s="76">
        <v>0.06</v>
      </c>
      <c r="D22" s="51">
        <f>C22/B22</f>
        <v>1.0344827586206895</v>
      </c>
      <c r="E22" s="75">
        <v>0.061</v>
      </c>
      <c r="F22" s="68">
        <f t="shared" si="1"/>
        <v>101.66666666666667</v>
      </c>
    </row>
    <row r="23" spans="1:6" ht="27">
      <c r="A23" s="2" t="s">
        <v>5</v>
      </c>
      <c r="B23" s="75">
        <v>0.4</v>
      </c>
      <c r="C23" s="75">
        <v>0.4</v>
      </c>
      <c r="D23" s="51">
        <f t="shared" si="0"/>
        <v>100</v>
      </c>
      <c r="E23" s="75">
        <v>0.4</v>
      </c>
      <c r="F23" s="68">
        <f t="shared" si="1"/>
        <v>100</v>
      </c>
    </row>
    <row r="24" spans="1:7" s="6" customFormat="1" ht="21" customHeight="1">
      <c r="A24" s="4" t="s">
        <v>160</v>
      </c>
      <c r="B24" s="5">
        <v>2419.1</v>
      </c>
      <c r="C24" s="5">
        <v>2418.8</v>
      </c>
      <c r="D24" s="51">
        <f t="shared" si="0"/>
        <v>99.98759869372908</v>
      </c>
      <c r="E24" s="5">
        <v>2435.5</v>
      </c>
      <c r="F24" s="68">
        <f t="shared" si="1"/>
        <v>100.69042500413427</v>
      </c>
      <c r="G24" s="1"/>
    </row>
    <row r="25" spans="1:6" ht="17.25" customHeight="1">
      <c r="A25" s="4" t="s">
        <v>161</v>
      </c>
      <c r="B25" s="5">
        <v>621.03</v>
      </c>
      <c r="C25" s="5">
        <v>651.32</v>
      </c>
      <c r="D25" s="51">
        <f t="shared" si="0"/>
        <v>104.8773811249054</v>
      </c>
      <c r="E25" s="5">
        <v>684.74</v>
      </c>
      <c r="F25" s="68">
        <f t="shared" si="1"/>
        <v>105.13111834428545</v>
      </c>
    </row>
    <row r="26" spans="1:6" ht="17.25" customHeight="1">
      <c r="A26" s="77" t="s">
        <v>117</v>
      </c>
      <c r="B26" s="55"/>
      <c r="C26" s="55"/>
      <c r="D26" s="53"/>
      <c r="E26" s="55"/>
      <c r="F26" s="68"/>
    </row>
    <row r="27" spans="1:7" ht="20.25" customHeight="1">
      <c r="A27" s="78" t="s">
        <v>162</v>
      </c>
      <c r="B27" s="79">
        <v>7668</v>
      </c>
      <c r="C27" s="79">
        <v>7958.6</v>
      </c>
      <c r="D27" s="51">
        <f t="shared" si="0"/>
        <v>103.78977569118413</v>
      </c>
      <c r="E27" s="79">
        <v>8380.6</v>
      </c>
      <c r="F27" s="68">
        <f t="shared" si="1"/>
        <v>105.30244012766065</v>
      </c>
      <c r="G27" s="6"/>
    </row>
    <row r="28" spans="1:7" ht="31.5" customHeight="1">
      <c r="A28" s="80" t="s">
        <v>163</v>
      </c>
      <c r="B28" s="79">
        <v>14.4</v>
      </c>
      <c r="C28" s="79">
        <v>7.9</v>
      </c>
      <c r="D28" s="51">
        <f t="shared" si="0"/>
        <v>54.86111111111111</v>
      </c>
      <c r="E28" s="79">
        <v>8.6</v>
      </c>
      <c r="F28" s="68">
        <f t="shared" si="1"/>
        <v>108.86075949367088</v>
      </c>
      <c r="G28" s="6"/>
    </row>
    <row r="29" spans="1:6" ht="27.75" customHeight="1">
      <c r="A29" s="77" t="s">
        <v>6</v>
      </c>
      <c r="B29" s="55"/>
      <c r="C29" s="55"/>
      <c r="D29" s="53"/>
      <c r="E29" s="55"/>
      <c r="F29" s="68"/>
    </row>
    <row r="30" spans="1:6" ht="21.75" customHeight="1">
      <c r="A30" s="81" t="s">
        <v>103</v>
      </c>
      <c r="B30" s="5">
        <v>347.7</v>
      </c>
      <c r="C30" s="5">
        <v>365.2</v>
      </c>
      <c r="D30" s="51">
        <f t="shared" si="0"/>
        <v>105.03307448950244</v>
      </c>
      <c r="E30" s="5">
        <v>380.1</v>
      </c>
      <c r="F30" s="68">
        <f t="shared" si="1"/>
        <v>104.07995618838994</v>
      </c>
    </row>
    <row r="31" spans="1:6" ht="18.75" customHeight="1" hidden="1">
      <c r="A31" s="54" t="s">
        <v>104</v>
      </c>
      <c r="B31" s="55">
        <v>0</v>
      </c>
      <c r="C31" s="55">
        <v>0</v>
      </c>
      <c r="D31" s="53" t="e">
        <f t="shared" si="0"/>
        <v>#DIV/0!</v>
      </c>
      <c r="E31" s="55">
        <v>0</v>
      </c>
      <c r="F31" s="68" t="e">
        <f t="shared" si="1"/>
        <v>#DIV/0!</v>
      </c>
    </row>
    <row r="32" spans="1:6" ht="18.75" customHeight="1">
      <c r="A32" s="4" t="s">
        <v>105</v>
      </c>
      <c r="B32" s="82">
        <v>367.8</v>
      </c>
      <c r="C32" s="83">
        <v>389.76</v>
      </c>
      <c r="D32" s="51">
        <f t="shared" si="0"/>
        <v>105.97063621533442</v>
      </c>
      <c r="E32" s="82">
        <v>403.5</v>
      </c>
      <c r="F32" s="68">
        <f t="shared" si="1"/>
        <v>103.52524630541873</v>
      </c>
    </row>
    <row r="33" spans="1:6" ht="21" customHeight="1">
      <c r="A33" s="4" t="s">
        <v>106</v>
      </c>
      <c r="B33" s="82">
        <v>115458</v>
      </c>
      <c r="C33" s="82">
        <v>115688.9</v>
      </c>
      <c r="D33" s="51">
        <f t="shared" si="0"/>
        <v>100.19998614214693</v>
      </c>
      <c r="E33" s="5">
        <v>116845.7</v>
      </c>
      <c r="F33" s="68">
        <f t="shared" si="1"/>
        <v>100.99992306954255</v>
      </c>
    </row>
    <row r="34" spans="1:6" ht="19.5" customHeight="1" hidden="1">
      <c r="A34" s="54" t="s">
        <v>107</v>
      </c>
      <c r="B34" s="55">
        <v>0</v>
      </c>
      <c r="C34" s="55">
        <v>0</v>
      </c>
      <c r="D34" s="53" t="e">
        <f t="shared" si="0"/>
        <v>#DIV/0!</v>
      </c>
      <c r="E34" s="55">
        <v>0</v>
      </c>
      <c r="F34" s="68" t="e">
        <f t="shared" si="1"/>
        <v>#DIV/0!</v>
      </c>
    </row>
    <row r="35" spans="1:6" ht="14.25" customHeight="1" hidden="1">
      <c r="A35" s="54" t="s">
        <v>108</v>
      </c>
      <c r="B35" s="55">
        <v>0</v>
      </c>
      <c r="C35" s="55">
        <v>0</v>
      </c>
      <c r="D35" s="53" t="e">
        <f t="shared" si="0"/>
        <v>#DIV/0!</v>
      </c>
      <c r="E35" s="55">
        <v>0</v>
      </c>
      <c r="F35" s="68" t="e">
        <f t="shared" si="1"/>
        <v>#DIV/0!</v>
      </c>
    </row>
    <row r="36" spans="1:6" ht="14.25" customHeight="1">
      <c r="A36" s="81" t="s">
        <v>109</v>
      </c>
      <c r="B36" s="5">
        <v>0.099</v>
      </c>
      <c r="C36" s="83">
        <v>0.102</v>
      </c>
      <c r="D36" s="51">
        <f t="shared" si="0"/>
        <v>103.03030303030303</v>
      </c>
      <c r="E36" s="83">
        <v>0.103</v>
      </c>
      <c r="F36" s="68">
        <f t="shared" si="1"/>
        <v>100.98039215686275</v>
      </c>
    </row>
    <row r="37" spans="1:6" ht="14.25" customHeight="1">
      <c r="A37" s="4" t="s">
        <v>110</v>
      </c>
      <c r="B37" s="82">
        <v>445.2</v>
      </c>
      <c r="C37" s="5">
        <v>459.3</v>
      </c>
      <c r="D37" s="51">
        <f t="shared" si="0"/>
        <v>103.16711590296497</v>
      </c>
      <c r="E37" s="5">
        <v>482.3</v>
      </c>
      <c r="F37" s="68">
        <f t="shared" si="1"/>
        <v>105.00762029174831</v>
      </c>
    </row>
    <row r="38" spans="1:6" ht="14.25" customHeight="1">
      <c r="A38" s="4" t="s">
        <v>111</v>
      </c>
      <c r="B38" s="83">
        <v>2374.6</v>
      </c>
      <c r="C38" s="83">
        <v>2405.5</v>
      </c>
      <c r="D38" s="51">
        <f t="shared" si="0"/>
        <v>101.30127179314411</v>
      </c>
      <c r="E38" s="83">
        <v>2434.4</v>
      </c>
      <c r="F38" s="68">
        <f t="shared" si="1"/>
        <v>101.20141342756185</v>
      </c>
    </row>
    <row r="39" spans="1:6" ht="30.75" customHeight="1">
      <c r="A39" s="4" t="s">
        <v>102</v>
      </c>
      <c r="B39" s="82">
        <v>86.9</v>
      </c>
      <c r="C39" s="82">
        <v>90.1</v>
      </c>
      <c r="D39" s="51">
        <f t="shared" si="0"/>
        <v>103.68239355581126</v>
      </c>
      <c r="E39" s="82">
        <v>92.6</v>
      </c>
      <c r="F39" s="68">
        <f t="shared" si="1"/>
        <v>102.7746947835738</v>
      </c>
    </row>
    <row r="40" spans="1:6" ht="18" customHeight="1">
      <c r="A40" s="4" t="s">
        <v>112</v>
      </c>
      <c r="B40" s="82">
        <v>2445.3</v>
      </c>
      <c r="C40" s="82">
        <v>2489.4</v>
      </c>
      <c r="D40" s="51">
        <f t="shared" si="0"/>
        <v>101.80345969819653</v>
      </c>
      <c r="E40" s="82">
        <v>2613.4</v>
      </c>
      <c r="F40" s="68">
        <f t="shared" si="1"/>
        <v>104.98111994858198</v>
      </c>
    </row>
    <row r="41" spans="1:6" ht="18.75" customHeight="1">
      <c r="A41" s="4" t="s">
        <v>113</v>
      </c>
      <c r="B41" s="5">
        <v>1</v>
      </c>
      <c r="C41" s="82">
        <v>0</v>
      </c>
      <c r="D41" s="51">
        <f t="shared" si="0"/>
        <v>0</v>
      </c>
      <c r="E41" s="5">
        <v>0</v>
      </c>
      <c r="F41" s="68">
        <v>0</v>
      </c>
    </row>
    <row r="42" spans="1:6" ht="18.75" customHeight="1">
      <c r="A42" s="4" t="s">
        <v>179</v>
      </c>
      <c r="B42" s="82">
        <v>5485.7</v>
      </c>
      <c r="C42" s="82">
        <v>5700.1</v>
      </c>
      <c r="D42" s="51">
        <f t="shared" si="0"/>
        <v>103.90834351131123</v>
      </c>
      <c r="E42" s="82">
        <v>0</v>
      </c>
      <c r="F42" s="68">
        <f>E42/C42%</f>
        <v>0</v>
      </c>
    </row>
    <row r="43" spans="1:6" ht="20.25" customHeight="1" hidden="1">
      <c r="A43" s="54" t="s">
        <v>114</v>
      </c>
      <c r="B43" s="55">
        <v>0</v>
      </c>
      <c r="C43" s="55">
        <v>0</v>
      </c>
      <c r="D43" s="53" t="e">
        <f t="shared" si="0"/>
        <v>#DIV/0!</v>
      </c>
      <c r="E43" s="55">
        <v>0</v>
      </c>
      <c r="F43" s="68" t="e">
        <f t="shared" si="1"/>
        <v>#DIV/0!</v>
      </c>
    </row>
    <row r="44" spans="1:6" ht="15.75" customHeight="1">
      <c r="A44" s="4" t="s">
        <v>7</v>
      </c>
      <c r="B44" s="5">
        <v>1.7</v>
      </c>
      <c r="C44" s="83">
        <v>1.78</v>
      </c>
      <c r="D44" s="51">
        <f t="shared" si="0"/>
        <v>104.70588235294117</v>
      </c>
      <c r="E44" s="83">
        <v>1.867</v>
      </c>
      <c r="F44" s="68">
        <f t="shared" si="1"/>
        <v>104.88764044943821</v>
      </c>
    </row>
    <row r="45" spans="1:6" ht="32.25" customHeight="1">
      <c r="A45" s="4" t="s">
        <v>180</v>
      </c>
      <c r="B45" s="82">
        <v>31.5</v>
      </c>
      <c r="C45" s="82">
        <v>31.9</v>
      </c>
      <c r="D45" s="51">
        <f t="shared" si="0"/>
        <v>101.26984126984127</v>
      </c>
      <c r="E45" s="82">
        <v>32.4</v>
      </c>
      <c r="F45" s="68">
        <f t="shared" si="1"/>
        <v>101.56739811912225</v>
      </c>
    </row>
    <row r="46" spans="1:256" ht="18.75" customHeight="1" hidden="1">
      <c r="A46" s="54" t="s">
        <v>8</v>
      </c>
      <c r="B46" s="55">
        <v>0</v>
      </c>
      <c r="C46" s="55">
        <v>0</v>
      </c>
      <c r="D46" s="53" t="e">
        <f t="shared" si="0"/>
        <v>#DIV/0!</v>
      </c>
      <c r="E46" s="55">
        <v>0</v>
      </c>
      <c r="F46" s="68" t="e">
        <f t="shared" si="1"/>
        <v>#DIV/0!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 hidden="1">
      <c r="A47" s="54" t="s">
        <v>181</v>
      </c>
      <c r="B47" s="55">
        <v>0</v>
      </c>
      <c r="C47" s="55">
        <v>0</v>
      </c>
      <c r="D47" s="53" t="e">
        <f t="shared" si="0"/>
        <v>#DIV/0!</v>
      </c>
      <c r="E47" s="55">
        <v>0</v>
      </c>
      <c r="F47" s="68" t="e">
        <f t="shared" si="1"/>
        <v>#DIV/0!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6" ht="18.75" customHeight="1" hidden="1">
      <c r="A48" s="54" t="s">
        <v>115</v>
      </c>
      <c r="B48" s="55">
        <v>0</v>
      </c>
      <c r="C48" s="55">
        <v>0</v>
      </c>
      <c r="D48" s="53" t="e">
        <f t="shared" si="0"/>
        <v>#DIV/0!</v>
      </c>
      <c r="E48" s="55">
        <v>0</v>
      </c>
      <c r="F48" s="68" t="e">
        <f t="shared" si="1"/>
        <v>#DIV/0!</v>
      </c>
    </row>
    <row r="49" spans="1:6" ht="19.5" customHeight="1" hidden="1">
      <c r="A49" s="54" t="s">
        <v>182</v>
      </c>
      <c r="B49" s="55">
        <v>0</v>
      </c>
      <c r="C49" s="55">
        <v>0</v>
      </c>
      <c r="D49" s="53" t="e">
        <f t="shared" si="0"/>
        <v>#DIV/0!</v>
      </c>
      <c r="E49" s="55">
        <v>0</v>
      </c>
      <c r="F49" s="68" t="e">
        <f t="shared" si="1"/>
        <v>#DIV/0!</v>
      </c>
    </row>
    <row r="50" spans="1:6" ht="17.25" customHeight="1" hidden="1">
      <c r="A50" s="54" t="s">
        <v>116</v>
      </c>
      <c r="B50" s="55">
        <v>0</v>
      </c>
      <c r="C50" s="55">
        <v>0</v>
      </c>
      <c r="D50" s="53" t="e">
        <f t="shared" si="0"/>
        <v>#DIV/0!</v>
      </c>
      <c r="E50" s="55">
        <v>0</v>
      </c>
      <c r="F50" s="68" t="e">
        <f t="shared" si="1"/>
        <v>#DIV/0!</v>
      </c>
    </row>
    <row r="51" spans="1:6" ht="17.25" customHeight="1" hidden="1">
      <c r="A51" s="54" t="s">
        <v>194</v>
      </c>
      <c r="B51" s="55">
        <v>0</v>
      </c>
      <c r="C51" s="55">
        <v>0</v>
      </c>
      <c r="D51" s="53" t="e">
        <f t="shared" si="0"/>
        <v>#DIV/0!</v>
      </c>
      <c r="E51" s="55">
        <v>0</v>
      </c>
      <c r="F51" s="68" t="e">
        <f t="shared" si="1"/>
        <v>#DIV/0!</v>
      </c>
    </row>
    <row r="52" spans="1:7" ht="33" customHeight="1">
      <c r="A52" s="4" t="s">
        <v>9</v>
      </c>
      <c r="B52" s="83">
        <v>2.1</v>
      </c>
      <c r="C52" s="83">
        <v>0.4</v>
      </c>
      <c r="D52" s="51">
        <f t="shared" si="0"/>
        <v>19.047619047619047</v>
      </c>
      <c r="E52" s="83">
        <v>0</v>
      </c>
      <c r="F52" s="68">
        <f t="shared" si="1"/>
        <v>0</v>
      </c>
      <c r="G52"/>
    </row>
    <row r="53" spans="1:6" ht="29.25" customHeight="1" hidden="1">
      <c r="A53" s="54" t="s">
        <v>183</v>
      </c>
      <c r="B53" s="55">
        <v>0</v>
      </c>
      <c r="C53" s="55">
        <v>0</v>
      </c>
      <c r="D53" s="53" t="e">
        <f t="shared" si="0"/>
        <v>#DIV/0!</v>
      </c>
      <c r="E53" s="55">
        <v>0</v>
      </c>
      <c r="F53" s="68" t="e">
        <f t="shared" si="1"/>
        <v>#DIV/0!</v>
      </c>
    </row>
    <row r="54" spans="1:6" ht="17.25" customHeight="1">
      <c r="A54" s="77" t="s">
        <v>118</v>
      </c>
      <c r="B54" s="55"/>
      <c r="C54" s="55"/>
      <c r="D54" s="53"/>
      <c r="E54" s="55"/>
      <c r="F54" s="68"/>
    </row>
    <row r="55" spans="1:6" ht="27" hidden="1">
      <c r="A55" s="56" t="s">
        <v>154</v>
      </c>
      <c r="B55" s="55">
        <v>0</v>
      </c>
      <c r="C55" s="55">
        <v>0</v>
      </c>
      <c r="D55" s="53" t="e">
        <f t="shared" si="0"/>
        <v>#DIV/0!</v>
      </c>
      <c r="E55" s="55">
        <v>0</v>
      </c>
      <c r="F55" s="68" t="e">
        <f t="shared" si="1"/>
        <v>#DIV/0!</v>
      </c>
    </row>
    <row r="56" spans="1:6" ht="15" customHeight="1">
      <c r="A56" s="84" t="s">
        <v>10</v>
      </c>
      <c r="B56" s="82">
        <v>1363</v>
      </c>
      <c r="C56" s="82">
        <v>1462</v>
      </c>
      <c r="D56" s="51">
        <f t="shared" si="0"/>
        <v>107.26338958180483</v>
      </c>
      <c r="E56" s="82">
        <v>1566</v>
      </c>
      <c r="F56" s="68">
        <f t="shared" si="1"/>
        <v>107.11354309165527</v>
      </c>
    </row>
    <row r="57" spans="1:6" ht="27">
      <c r="A57" s="84" t="s">
        <v>11</v>
      </c>
      <c r="B57" s="82">
        <v>462.5</v>
      </c>
      <c r="C57" s="82">
        <v>494.8</v>
      </c>
      <c r="D57" s="51">
        <f t="shared" si="0"/>
        <v>106.98378378378379</v>
      </c>
      <c r="E57" s="82">
        <v>530.4</v>
      </c>
      <c r="F57" s="68">
        <f t="shared" si="1"/>
        <v>107.19482619240095</v>
      </c>
    </row>
    <row r="58" spans="1:6" ht="13.5">
      <c r="A58" s="84" t="s">
        <v>12</v>
      </c>
      <c r="B58" s="82">
        <v>324.4</v>
      </c>
      <c r="C58" s="82">
        <v>352.2</v>
      </c>
      <c r="D58" s="51">
        <f t="shared" si="0"/>
        <v>108.56966707768188</v>
      </c>
      <c r="E58" s="5">
        <v>380.4</v>
      </c>
      <c r="F58" s="68">
        <f t="shared" si="1"/>
        <v>108.00681431005111</v>
      </c>
    </row>
    <row r="59" spans="1:6" ht="27">
      <c r="A59" s="77" t="s">
        <v>13</v>
      </c>
      <c r="B59" s="55"/>
      <c r="C59" s="55"/>
      <c r="D59" s="53"/>
      <c r="E59" s="55"/>
      <c r="F59" s="68"/>
    </row>
    <row r="60" spans="1:6" ht="33" customHeight="1">
      <c r="A60" s="4" t="s">
        <v>153</v>
      </c>
      <c r="B60" s="82">
        <v>49.3</v>
      </c>
      <c r="C60" s="82">
        <v>49.3</v>
      </c>
      <c r="D60" s="51">
        <f t="shared" si="0"/>
        <v>100</v>
      </c>
      <c r="E60" s="5">
        <v>49.34</v>
      </c>
      <c r="F60" s="68">
        <f t="shared" si="1"/>
        <v>100.08113590263693</v>
      </c>
    </row>
    <row r="61" spans="1:6" ht="15.75" customHeight="1">
      <c r="A61" s="4" t="s">
        <v>14</v>
      </c>
      <c r="B61" s="5">
        <v>0.8</v>
      </c>
      <c r="C61" s="5">
        <v>0.84</v>
      </c>
      <c r="D61" s="51">
        <f t="shared" si="0"/>
        <v>105</v>
      </c>
      <c r="E61" s="5">
        <v>0.8</v>
      </c>
      <c r="F61" s="68">
        <f t="shared" si="1"/>
        <v>95.23809523809526</v>
      </c>
    </row>
    <row r="62" spans="1:6" ht="16.5" customHeight="1">
      <c r="A62" s="4" t="s">
        <v>15</v>
      </c>
      <c r="B62" s="5">
        <v>27.9</v>
      </c>
      <c r="C62" s="82">
        <v>28.2</v>
      </c>
      <c r="D62" s="51">
        <f t="shared" si="0"/>
        <v>101.0752688172043</v>
      </c>
      <c r="E62" s="82">
        <v>29.3</v>
      </c>
      <c r="F62" s="68">
        <f t="shared" si="1"/>
        <v>103.90070921985817</v>
      </c>
    </row>
    <row r="63" spans="1:6" ht="15" customHeight="1">
      <c r="A63" s="4" t="s">
        <v>16</v>
      </c>
      <c r="B63" s="82">
        <v>5</v>
      </c>
      <c r="C63" s="82">
        <v>3.8</v>
      </c>
      <c r="D63" s="51">
        <f t="shared" si="0"/>
        <v>75.99999999999999</v>
      </c>
      <c r="E63" s="82">
        <v>3.8</v>
      </c>
      <c r="F63" s="68">
        <f t="shared" si="1"/>
        <v>100</v>
      </c>
    </row>
    <row r="64" spans="1:6" ht="13.5">
      <c r="A64" s="4" t="s">
        <v>17</v>
      </c>
      <c r="B64" s="83">
        <v>4.08</v>
      </c>
      <c r="C64" s="83">
        <v>4.08</v>
      </c>
      <c r="D64" s="51">
        <f t="shared" si="0"/>
        <v>100</v>
      </c>
      <c r="E64" s="83">
        <v>4.13</v>
      </c>
      <c r="F64" s="68">
        <f t="shared" si="1"/>
        <v>101.22549019607843</v>
      </c>
    </row>
    <row r="65" spans="1:6" ht="15.75" customHeight="1" hidden="1">
      <c r="A65" s="58" t="s">
        <v>10</v>
      </c>
      <c r="B65" s="59">
        <v>0</v>
      </c>
      <c r="C65" s="59">
        <v>0</v>
      </c>
      <c r="D65" s="53" t="e">
        <f t="shared" si="0"/>
        <v>#DIV/0!</v>
      </c>
      <c r="E65" s="59">
        <v>0</v>
      </c>
      <c r="F65" s="68" t="e">
        <f t="shared" si="1"/>
        <v>#DIV/0!</v>
      </c>
    </row>
    <row r="66" spans="1:6" ht="29.25" customHeight="1">
      <c r="A66" s="84" t="s">
        <v>11</v>
      </c>
      <c r="B66" s="83">
        <v>0.58</v>
      </c>
      <c r="C66" s="83">
        <v>0.58</v>
      </c>
      <c r="D66" s="51">
        <f t="shared" si="0"/>
        <v>100</v>
      </c>
      <c r="E66" s="83">
        <v>0.58</v>
      </c>
      <c r="F66" s="68">
        <f t="shared" si="1"/>
        <v>100</v>
      </c>
    </row>
    <row r="67" spans="1:6" ht="15.75" customHeight="1">
      <c r="A67" s="84" t="s">
        <v>18</v>
      </c>
      <c r="B67" s="83">
        <v>3.5</v>
      </c>
      <c r="C67" s="83">
        <v>3.5</v>
      </c>
      <c r="D67" s="51">
        <f t="shared" si="0"/>
        <v>99.99999999999999</v>
      </c>
      <c r="E67" s="83">
        <v>3.55</v>
      </c>
      <c r="F67" s="68">
        <f t="shared" si="1"/>
        <v>101.42857142857142</v>
      </c>
    </row>
    <row r="68" spans="1:6" ht="15.75" customHeight="1">
      <c r="A68" s="4" t="s">
        <v>19</v>
      </c>
      <c r="B68" s="83">
        <v>4.07</v>
      </c>
      <c r="C68" s="83">
        <v>4.1</v>
      </c>
      <c r="D68" s="51">
        <f t="shared" si="0"/>
        <v>100.73710073710073</v>
      </c>
      <c r="E68" s="83">
        <v>4.09</v>
      </c>
      <c r="F68" s="68">
        <f t="shared" si="1"/>
        <v>99.75609756097562</v>
      </c>
    </row>
    <row r="69" spans="1:6" ht="15" customHeight="1" hidden="1">
      <c r="A69" s="58" t="s">
        <v>10</v>
      </c>
      <c r="B69" s="59">
        <v>0</v>
      </c>
      <c r="C69" s="59">
        <v>0</v>
      </c>
      <c r="D69" s="53" t="e">
        <f t="shared" si="0"/>
        <v>#DIV/0!</v>
      </c>
      <c r="E69" s="59">
        <v>0</v>
      </c>
      <c r="F69" s="68" t="e">
        <f t="shared" si="1"/>
        <v>#DIV/0!</v>
      </c>
    </row>
    <row r="70" spans="1:6" ht="27">
      <c r="A70" s="84" t="s">
        <v>11</v>
      </c>
      <c r="B70" s="83">
        <v>0.92</v>
      </c>
      <c r="C70" s="83">
        <v>0.92</v>
      </c>
      <c r="D70" s="51">
        <f t="shared" si="0"/>
        <v>100</v>
      </c>
      <c r="E70" s="83">
        <v>0.94</v>
      </c>
      <c r="F70" s="68">
        <f t="shared" si="1"/>
        <v>102.17391304347825</v>
      </c>
    </row>
    <row r="71" spans="1:6" ht="15.75" customHeight="1">
      <c r="A71" s="84" t="s">
        <v>18</v>
      </c>
      <c r="B71" s="83">
        <v>3.15</v>
      </c>
      <c r="C71" s="83">
        <v>3.15</v>
      </c>
      <c r="D71" s="51">
        <f t="shared" si="0"/>
        <v>100</v>
      </c>
      <c r="E71" s="83">
        <v>3.15</v>
      </c>
      <c r="F71" s="68">
        <f t="shared" si="1"/>
        <v>100</v>
      </c>
    </row>
    <row r="72" spans="1:6" ht="16.5" customHeight="1">
      <c r="A72" s="81" t="s">
        <v>20</v>
      </c>
      <c r="B72" s="83">
        <v>0.62</v>
      </c>
      <c r="C72" s="83">
        <v>0.621</v>
      </c>
      <c r="D72" s="51">
        <f t="shared" si="0"/>
        <v>100.16129032258065</v>
      </c>
      <c r="E72" s="83">
        <v>0.652</v>
      </c>
      <c r="F72" s="68">
        <f t="shared" si="1"/>
        <v>104.99194847020934</v>
      </c>
    </row>
    <row r="73" spans="1:6" ht="14.25" customHeight="1">
      <c r="A73" s="84" t="s">
        <v>10</v>
      </c>
      <c r="B73" s="83">
        <v>0.08</v>
      </c>
      <c r="C73" s="83">
        <v>0.081</v>
      </c>
      <c r="D73" s="51">
        <f t="shared" si="0"/>
        <v>101.25</v>
      </c>
      <c r="E73" s="83">
        <v>0.082</v>
      </c>
      <c r="F73" s="68">
        <f t="shared" si="1"/>
        <v>101.23456790123457</v>
      </c>
    </row>
    <row r="74" spans="1:6" ht="30.75" customHeight="1">
      <c r="A74" s="84" t="s">
        <v>11</v>
      </c>
      <c r="B74" s="83">
        <v>0.07</v>
      </c>
      <c r="C74" s="83">
        <v>0.07</v>
      </c>
      <c r="D74" s="51">
        <f t="shared" si="0"/>
        <v>100</v>
      </c>
      <c r="E74" s="83">
        <v>0.07</v>
      </c>
      <c r="F74" s="68">
        <f t="shared" si="1"/>
        <v>100</v>
      </c>
    </row>
    <row r="75" spans="1:6" ht="13.5">
      <c r="A75" s="84" t="s">
        <v>18</v>
      </c>
      <c r="B75" s="83">
        <v>0.47</v>
      </c>
      <c r="C75" s="83">
        <v>0.47</v>
      </c>
      <c r="D75" s="51">
        <f t="shared" si="0"/>
        <v>100.00000000000001</v>
      </c>
      <c r="E75" s="83">
        <v>0.5</v>
      </c>
      <c r="F75" s="68">
        <f t="shared" si="1"/>
        <v>106.38297872340426</v>
      </c>
    </row>
    <row r="76" spans="1:6" ht="13.5">
      <c r="A76" s="85" t="s">
        <v>119</v>
      </c>
      <c r="B76" s="83">
        <v>0.044</v>
      </c>
      <c r="C76" s="83">
        <v>0.045</v>
      </c>
      <c r="D76" s="51">
        <f t="shared" si="0"/>
        <v>102.27272727272728</v>
      </c>
      <c r="E76" s="83">
        <v>0.046</v>
      </c>
      <c r="F76" s="68">
        <f t="shared" si="1"/>
        <v>102.22222222222223</v>
      </c>
    </row>
    <row r="77" spans="1:6" ht="13.5" hidden="1">
      <c r="A77" s="60" t="s">
        <v>120</v>
      </c>
      <c r="B77" s="59">
        <v>0</v>
      </c>
      <c r="C77" s="59">
        <v>0</v>
      </c>
      <c r="D77" s="53" t="e">
        <f t="shared" si="0"/>
        <v>#DIV/0!</v>
      </c>
      <c r="E77" s="59">
        <v>0</v>
      </c>
      <c r="F77" s="68" t="e">
        <f t="shared" si="1"/>
        <v>#DIV/0!</v>
      </c>
    </row>
    <row r="78" spans="1:6" ht="27">
      <c r="A78" s="86" t="s">
        <v>121</v>
      </c>
      <c r="B78" s="83">
        <v>0.02</v>
      </c>
      <c r="C78" s="83">
        <v>0.021</v>
      </c>
      <c r="D78" s="51">
        <f aca="true" t="shared" si="2" ref="D78:D141">C78/B78%</f>
        <v>105</v>
      </c>
      <c r="E78" s="83">
        <v>0.021</v>
      </c>
      <c r="F78" s="68">
        <f aca="true" t="shared" si="3" ref="F78:F141">E78/C78%</f>
        <v>100</v>
      </c>
    </row>
    <row r="79" spans="1:6" ht="13.5">
      <c r="A79" s="86" t="s">
        <v>18</v>
      </c>
      <c r="B79" s="83">
        <v>0.024</v>
      </c>
      <c r="C79" s="83">
        <v>0.024</v>
      </c>
      <c r="D79" s="51">
        <f t="shared" si="2"/>
        <v>100</v>
      </c>
      <c r="E79" s="83">
        <v>0.025</v>
      </c>
      <c r="F79" s="68">
        <f t="shared" si="3"/>
        <v>104.16666666666667</v>
      </c>
    </row>
    <row r="80" spans="1:6" ht="13.5">
      <c r="A80" s="4" t="s">
        <v>21</v>
      </c>
      <c r="B80" s="83">
        <v>3.733</v>
      </c>
      <c r="C80" s="83">
        <v>3.752</v>
      </c>
      <c r="D80" s="51">
        <f t="shared" si="2"/>
        <v>100.50897401553709</v>
      </c>
      <c r="E80" s="83">
        <v>3.766</v>
      </c>
      <c r="F80" s="68">
        <f t="shared" si="3"/>
        <v>100.37313432835822</v>
      </c>
    </row>
    <row r="81" spans="1:6" ht="15" customHeight="1">
      <c r="A81" s="84" t="s">
        <v>10</v>
      </c>
      <c r="B81" s="83">
        <v>3.1</v>
      </c>
      <c r="C81" s="83">
        <v>3.1</v>
      </c>
      <c r="D81" s="51">
        <f t="shared" si="2"/>
        <v>100</v>
      </c>
      <c r="E81" s="83">
        <v>3.1</v>
      </c>
      <c r="F81" s="68">
        <f t="shared" si="3"/>
        <v>100</v>
      </c>
    </row>
    <row r="82" spans="1:6" ht="30" customHeight="1">
      <c r="A82" s="84" t="s">
        <v>11</v>
      </c>
      <c r="B82" s="83">
        <v>0.033</v>
      </c>
      <c r="C82" s="83">
        <v>0.042</v>
      </c>
      <c r="D82" s="51">
        <f t="shared" si="2"/>
        <v>127.27272727272728</v>
      </c>
      <c r="E82" s="83">
        <v>0.055</v>
      </c>
      <c r="F82" s="68">
        <f t="shared" si="3"/>
        <v>130.95238095238093</v>
      </c>
    </row>
    <row r="83" spans="1:6" ht="13.5">
      <c r="A83" s="84" t="s">
        <v>18</v>
      </c>
      <c r="B83" s="83">
        <v>0.6</v>
      </c>
      <c r="C83" s="83">
        <v>0.61</v>
      </c>
      <c r="D83" s="51">
        <f t="shared" si="2"/>
        <v>101.66666666666666</v>
      </c>
      <c r="E83" s="83">
        <v>0.611</v>
      </c>
      <c r="F83" s="68">
        <f t="shared" si="3"/>
        <v>100.16393442622952</v>
      </c>
    </row>
    <row r="84" spans="1:6" ht="13.5">
      <c r="A84" s="4" t="s">
        <v>22</v>
      </c>
      <c r="B84" s="83">
        <v>1.722</v>
      </c>
      <c r="C84" s="83">
        <v>1.741</v>
      </c>
      <c r="D84" s="51">
        <f t="shared" si="2"/>
        <v>101.10336817653892</v>
      </c>
      <c r="E84" s="83">
        <v>1.856</v>
      </c>
      <c r="F84" s="68">
        <f t="shared" si="3"/>
        <v>106.60539919586444</v>
      </c>
    </row>
    <row r="85" spans="1:6" ht="15.75" customHeight="1" hidden="1">
      <c r="A85" s="58" t="s">
        <v>10</v>
      </c>
      <c r="B85" s="59">
        <v>0</v>
      </c>
      <c r="C85" s="59">
        <v>0</v>
      </c>
      <c r="D85" s="53" t="e">
        <f t="shared" si="2"/>
        <v>#DIV/0!</v>
      </c>
      <c r="E85" s="59">
        <v>0</v>
      </c>
      <c r="F85" s="68" t="e">
        <f t="shared" si="3"/>
        <v>#DIV/0!</v>
      </c>
    </row>
    <row r="86" spans="1:6" ht="30.75" customHeight="1">
      <c r="A86" s="84" t="s">
        <v>11</v>
      </c>
      <c r="B86" s="83">
        <v>1.08</v>
      </c>
      <c r="C86" s="83">
        <v>1.12</v>
      </c>
      <c r="D86" s="51">
        <f t="shared" si="2"/>
        <v>103.70370370370371</v>
      </c>
      <c r="E86" s="83">
        <v>1.2</v>
      </c>
      <c r="F86" s="68">
        <f t="shared" si="3"/>
        <v>107.14285714285712</v>
      </c>
    </row>
    <row r="87" spans="1:6" ht="16.5" customHeight="1">
      <c r="A87" s="84" t="s">
        <v>18</v>
      </c>
      <c r="B87" s="83">
        <v>0.642</v>
      </c>
      <c r="C87" s="83">
        <v>0.621</v>
      </c>
      <c r="D87" s="51">
        <f t="shared" si="2"/>
        <v>96.72897196261681</v>
      </c>
      <c r="E87" s="83">
        <v>0.656</v>
      </c>
      <c r="F87" s="68">
        <f t="shared" si="3"/>
        <v>105.63607085346216</v>
      </c>
    </row>
    <row r="88" spans="1:6" ht="18" customHeight="1">
      <c r="A88" s="4" t="s">
        <v>178</v>
      </c>
      <c r="B88" s="83">
        <v>2.965</v>
      </c>
      <c r="C88" s="83">
        <v>2.966</v>
      </c>
      <c r="D88" s="51">
        <f t="shared" si="2"/>
        <v>100.0337268128162</v>
      </c>
      <c r="E88" s="83">
        <v>2.966</v>
      </c>
      <c r="F88" s="68">
        <f t="shared" si="3"/>
        <v>100</v>
      </c>
    </row>
    <row r="89" spans="1:6" ht="15" customHeight="1" hidden="1">
      <c r="A89" s="58" t="s">
        <v>10</v>
      </c>
      <c r="B89" s="59">
        <v>0</v>
      </c>
      <c r="C89" s="59">
        <v>0</v>
      </c>
      <c r="D89" s="53" t="e">
        <f t="shared" si="2"/>
        <v>#DIV/0!</v>
      </c>
      <c r="E89" s="59">
        <v>0</v>
      </c>
      <c r="F89" s="68" t="e">
        <f t="shared" si="3"/>
        <v>#DIV/0!</v>
      </c>
    </row>
    <row r="90" spans="1:6" ht="27">
      <c r="A90" s="84" t="s">
        <v>11</v>
      </c>
      <c r="B90" s="83">
        <v>0.035</v>
      </c>
      <c r="C90" s="83">
        <v>0.036</v>
      </c>
      <c r="D90" s="51">
        <f t="shared" si="2"/>
        <v>102.85714285714283</v>
      </c>
      <c r="E90" s="83">
        <v>0.036</v>
      </c>
      <c r="F90" s="68">
        <f t="shared" si="3"/>
        <v>100</v>
      </c>
    </row>
    <row r="91" spans="1:6" ht="14.25" customHeight="1">
      <c r="A91" s="84" t="s">
        <v>18</v>
      </c>
      <c r="B91" s="83">
        <v>2.93</v>
      </c>
      <c r="C91" s="83">
        <v>2.93</v>
      </c>
      <c r="D91" s="51">
        <f t="shared" si="2"/>
        <v>100</v>
      </c>
      <c r="E91" s="83">
        <v>2.93</v>
      </c>
      <c r="F91" s="68">
        <f t="shared" si="3"/>
        <v>100</v>
      </c>
    </row>
    <row r="92" spans="1:6" ht="27">
      <c r="A92" s="81" t="s">
        <v>164</v>
      </c>
      <c r="B92" s="82">
        <v>124.8</v>
      </c>
      <c r="C92" s="82">
        <v>126.6</v>
      </c>
      <c r="D92" s="51">
        <f t="shared" si="2"/>
        <v>101.4423076923077</v>
      </c>
      <c r="E92" s="82">
        <v>126.5</v>
      </c>
      <c r="F92" s="68">
        <f t="shared" si="3"/>
        <v>99.92101105845181</v>
      </c>
    </row>
    <row r="93" spans="1:6" ht="14.25" customHeight="1">
      <c r="A93" s="84" t="s">
        <v>10</v>
      </c>
      <c r="B93" s="82">
        <v>80.6</v>
      </c>
      <c r="C93" s="82">
        <v>82.1</v>
      </c>
      <c r="D93" s="51">
        <f t="shared" si="2"/>
        <v>101.86104218362283</v>
      </c>
      <c r="E93" s="82">
        <v>82.4</v>
      </c>
      <c r="F93" s="68">
        <f t="shared" si="3"/>
        <v>100.36540803897687</v>
      </c>
    </row>
    <row r="94" spans="1:6" ht="14.25" customHeight="1">
      <c r="A94" s="84" t="s">
        <v>11</v>
      </c>
      <c r="B94" s="82">
        <v>44.2</v>
      </c>
      <c r="C94" s="82">
        <v>44.5</v>
      </c>
      <c r="D94" s="51">
        <f t="shared" si="2"/>
        <v>100.67873303167421</v>
      </c>
      <c r="E94" s="82">
        <v>44.1</v>
      </c>
      <c r="F94" s="68">
        <f t="shared" si="3"/>
        <v>99.10112359550563</v>
      </c>
    </row>
    <row r="95" spans="1:6" ht="13.5" hidden="1">
      <c r="A95" s="58" t="s">
        <v>18</v>
      </c>
      <c r="B95" s="59">
        <v>0</v>
      </c>
      <c r="C95" s="59">
        <v>0</v>
      </c>
      <c r="D95" s="53" t="e">
        <f t="shared" si="2"/>
        <v>#DIV/0!</v>
      </c>
      <c r="E95" s="59">
        <v>0</v>
      </c>
      <c r="F95" s="68" t="e">
        <f t="shared" si="3"/>
        <v>#DIV/0!</v>
      </c>
    </row>
    <row r="96" spans="1:6" ht="31.5" customHeight="1">
      <c r="A96" s="77" t="s">
        <v>122</v>
      </c>
      <c r="B96" s="57"/>
      <c r="C96" s="57"/>
      <c r="D96" s="53"/>
      <c r="E96" s="57"/>
      <c r="F96" s="68"/>
    </row>
    <row r="97" spans="1:6" ht="13.5">
      <c r="A97" s="4" t="s">
        <v>23</v>
      </c>
      <c r="B97" s="82">
        <v>1020</v>
      </c>
      <c r="C97" s="82">
        <v>1124</v>
      </c>
      <c r="D97" s="51">
        <f t="shared" si="2"/>
        <v>110.19607843137256</v>
      </c>
      <c r="E97" s="82">
        <v>1140</v>
      </c>
      <c r="F97" s="68">
        <f t="shared" si="3"/>
        <v>101.42348754448399</v>
      </c>
    </row>
    <row r="98" spans="1:6" ht="14.25" customHeight="1" hidden="1">
      <c r="A98" s="58" t="s">
        <v>10</v>
      </c>
      <c r="B98" s="59">
        <v>0</v>
      </c>
      <c r="C98" s="59">
        <v>0</v>
      </c>
      <c r="D98" s="53" t="e">
        <f t="shared" si="2"/>
        <v>#DIV/0!</v>
      </c>
      <c r="E98" s="59">
        <v>0</v>
      </c>
      <c r="F98" s="68" t="e">
        <f t="shared" si="3"/>
        <v>#DIV/0!</v>
      </c>
    </row>
    <row r="99" spans="1:6" ht="27">
      <c r="A99" s="84" t="s">
        <v>11</v>
      </c>
      <c r="B99" s="82">
        <v>410</v>
      </c>
      <c r="C99" s="82">
        <v>504</v>
      </c>
      <c r="D99" s="87">
        <f t="shared" si="2"/>
        <v>122.92682926829269</v>
      </c>
      <c r="E99" s="82">
        <v>515</v>
      </c>
      <c r="F99" s="68">
        <f t="shared" si="3"/>
        <v>102.18253968253968</v>
      </c>
    </row>
    <row r="100" spans="1:6" ht="14.25" customHeight="1">
      <c r="A100" s="84" t="s">
        <v>18</v>
      </c>
      <c r="B100" s="82">
        <v>610</v>
      </c>
      <c r="C100" s="82">
        <v>620</v>
      </c>
      <c r="D100" s="51">
        <f t="shared" si="2"/>
        <v>101.63934426229508</v>
      </c>
      <c r="E100" s="82">
        <v>625</v>
      </c>
      <c r="F100" s="68">
        <f t="shared" si="3"/>
        <v>100.80645161290322</v>
      </c>
    </row>
    <row r="101" spans="1:6" ht="33.75" customHeight="1">
      <c r="A101" s="88" t="s">
        <v>24</v>
      </c>
      <c r="B101" s="82">
        <v>269</v>
      </c>
      <c r="C101" s="82">
        <v>292</v>
      </c>
      <c r="D101" s="51">
        <f t="shared" si="2"/>
        <v>108.55018587360595</v>
      </c>
      <c r="E101" s="82">
        <v>303</v>
      </c>
      <c r="F101" s="68">
        <f t="shared" si="3"/>
        <v>103.76712328767124</v>
      </c>
    </row>
    <row r="102" spans="1:6" ht="14.25" customHeight="1" hidden="1">
      <c r="A102" s="61" t="s">
        <v>10</v>
      </c>
      <c r="B102" s="59">
        <v>0</v>
      </c>
      <c r="C102" s="59">
        <v>0</v>
      </c>
      <c r="D102" s="53" t="e">
        <f t="shared" si="2"/>
        <v>#DIV/0!</v>
      </c>
      <c r="E102" s="59">
        <v>0</v>
      </c>
      <c r="F102" s="68" t="e">
        <f t="shared" si="3"/>
        <v>#DIV/0!</v>
      </c>
    </row>
    <row r="103" spans="1:6" ht="29.25" customHeight="1">
      <c r="A103" s="89" t="s">
        <v>11</v>
      </c>
      <c r="B103" s="82">
        <v>174</v>
      </c>
      <c r="C103" s="82">
        <v>200</v>
      </c>
      <c r="D103" s="51">
        <f t="shared" si="2"/>
        <v>114.94252873563218</v>
      </c>
      <c r="E103" s="82">
        <v>210</v>
      </c>
      <c r="F103" s="68">
        <f t="shared" si="3"/>
        <v>105</v>
      </c>
    </row>
    <row r="104" spans="1:6" ht="14.25" customHeight="1">
      <c r="A104" s="89" t="s">
        <v>18</v>
      </c>
      <c r="B104" s="82">
        <v>95</v>
      </c>
      <c r="C104" s="82">
        <v>92</v>
      </c>
      <c r="D104" s="87">
        <f t="shared" si="2"/>
        <v>96.8421052631579</v>
      </c>
      <c r="E104" s="82">
        <v>93</v>
      </c>
      <c r="F104" s="68">
        <f t="shared" si="3"/>
        <v>101.08695652173913</v>
      </c>
    </row>
    <row r="105" spans="1:6" ht="14.25" customHeight="1" hidden="1">
      <c r="A105" s="54" t="s">
        <v>25</v>
      </c>
      <c r="B105" s="59">
        <v>0</v>
      </c>
      <c r="C105" s="59">
        <v>0</v>
      </c>
      <c r="D105" s="53" t="e">
        <f t="shared" si="2"/>
        <v>#DIV/0!</v>
      </c>
      <c r="E105" s="59">
        <v>0</v>
      </c>
      <c r="F105" s="68" t="e">
        <f t="shared" si="3"/>
        <v>#DIV/0!</v>
      </c>
    </row>
    <row r="106" spans="1:6" ht="14.25" customHeight="1" hidden="1">
      <c r="A106" s="58" t="s">
        <v>10</v>
      </c>
      <c r="B106" s="59">
        <v>0</v>
      </c>
      <c r="C106" s="59">
        <v>0</v>
      </c>
      <c r="D106" s="53" t="e">
        <f t="shared" si="2"/>
        <v>#DIV/0!</v>
      </c>
      <c r="E106" s="59">
        <v>0</v>
      </c>
      <c r="F106" s="68" t="e">
        <f t="shared" si="3"/>
        <v>#DIV/0!</v>
      </c>
    </row>
    <row r="107" spans="1:6" ht="25.5" customHeight="1" hidden="1">
      <c r="A107" s="58" t="s">
        <v>11</v>
      </c>
      <c r="B107" s="59">
        <v>0</v>
      </c>
      <c r="C107" s="59">
        <v>0</v>
      </c>
      <c r="D107" s="53" t="e">
        <f t="shared" si="2"/>
        <v>#DIV/0!</v>
      </c>
      <c r="E107" s="59">
        <v>0</v>
      </c>
      <c r="F107" s="68" t="e">
        <f t="shared" si="3"/>
        <v>#DIV/0!</v>
      </c>
    </row>
    <row r="108" spans="1:6" ht="13.5" hidden="1">
      <c r="A108" s="58" t="s">
        <v>18</v>
      </c>
      <c r="B108" s="59">
        <v>0</v>
      </c>
      <c r="C108" s="59">
        <v>0</v>
      </c>
      <c r="D108" s="53" t="e">
        <f t="shared" si="2"/>
        <v>#DIV/0!</v>
      </c>
      <c r="E108" s="59">
        <v>0</v>
      </c>
      <c r="F108" s="68" t="e">
        <f t="shared" si="3"/>
        <v>#DIV/0!</v>
      </c>
    </row>
    <row r="109" spans="1:6" ht="13.5">
      <c r="A109" s="4" t="s">
        <v>26</v>
      </c>
      <c r="B109" s="82">
        <v>1617</v>
      </c>
      <c r="C109" s="82">
        <v>1682</v>
      </c>
      <c r="D109" s="51">
        <f t="shared" si="2"/>
        <v>104.01978973407543</v>
      </c>
      <c r="E109" s="82">
        <v>1716</v>
      </c>
      <c r="F109" s="68">
        <f t="shared" si="3"/>
        <v>102.02140309155767</v>
      </c>
    </row>
    <row r="110" spans="1:6" ht="13.5">
      <c r="A110" s="4" t="s">
        <v>165</v>
      </c>
      <c r="B110" s="82">
        <v>226.3</v>
      </c>
      <c r="C110" s="82">
        <v>226.6</v>
      </c>
      <c r="D110" s="51">
        <f t="shared" si="2"/>
        <v>100.13256738842244</v>
      </c>
      <c r="E110" s="82">
        <v>228.6</v>
      </c>
      <c r="F110" s="68">
        <f t="shared" si="3"/>
        <v>100.88261253309797</v>
      </c>
    </row>
    <row r="111" spans="1:6" ht="13.5" hidden="1">
      <c r="A111" s="54"/>
      <c r="B111" s="57"/>
      <c r="C111" s="57"/>
      <c r="D111" s="53" t="e">
        <f t="shared" si="2"/>
        <v>#DIV/0!</v>
      </c>
      <c r="E111" s="57"/>
      <c r="F111" s="68" t="e">
        <f t="shared" si="3"/>
        <v>#DIV/0!</v>
      </c>
    </row>
    <row r="112" spans="1:6" ht="13.5">
      <c r="A112" s="77" t="s">
        <v>123</v>
      </c>
      <c r="B112" s="57"/>
      <c r="C112" s="57"/>
      <c r="D112" s="53"/>
      <c r="E112" s="57"/>
      <c r="F112" s="68"/>
    </row>
    <row r="113" spans="1:6" ht="13.5">
      <c r="A113" s="90" t="s">
        <v>166</v>
      </c>
      <c r="B113" s="82">
        <v>2050</v>
      </c>
      <c r="C113" s="82">
        <v>2327.6</v>
      </c>
      <c r="D113" s="51">
        <f t="shared" si="2"/>
        <v>113.54146341463414</v>
      </c>
      <c r="E113" s="82">
        <v>2570</v>
      </c>
      <c r="F113" s="68">
        <f t="shared" si="3"/>
        <v>110.41416050867846</v>
      </c>
    </row>
    <row r="114" spans="1:6" ht="13.5">
      <c r="A114" s="90" t="s">
        <v>167</v>
      </c>
      <c r="B114" s="82">
        <v>55</v>
      </c>
      <c r="C114" s="82">
        <v>58</v>
      </c>
      <c r="D114" s="51">
        <f t="shared" si="2"/>
        <v>105.45454545454544</v>
      </c>
      <c r="E114" s="82">
        <v>61.5</v>
      </c>
      <c r="F114" s="68">
        <f t="shared" si="3"/>
        <v>106.0344827586207</v>
      </c>
    </row>
    <row r="115" spans="1:6" ht="14.25" customHeight="1" hidden="1">
      <c r="A115" s="90" t="s">
        <v>168</v>
      </c>
      <c r="B115" s="57">
        <v>600</v>
      </c>
      <c r="C115" s="57">
        <v>658</v>
      </c>
      <c r="D115" s="53">
        <f t="shared" si="2"/>
        <v>109.66666666666667</v>
      </c>
      <c r="E115" s="57">
        <v>5</v>
      </c>
      <c r="F115" s="68">
        <f t="shared" si="3"/>
        <v>0.7598784194528875</v>
      </c>
    </row>
    <row r="116" spans="1:6" ht="15" customHeight="1" hidden="1">
      <c r="A116" s="62"/>
      <c r="B116" s="57"/>
      <c r="C116" s="57"/>
      <c r="D116" s="53" t="e">
        <f t="shared" si="2"/>
        <v>#DIV/0!</v>
      </c>
      <c r="E116" s="57"/>
      <c r="F116" s="68" t="e">
        <f t="shared" si="3"/>
        <v>#DIV/0!</v>
      </c>
    </row>
    <row r="117" spans="1:6" ht="13.5">
      <c r="A117" s="91" t="s">
        <v>124</v>
      </c>
      <c r="B117" s="57"/>
      <c r="C117" s="57"/>
      <c r="D117" s="53"/>
      <c r="E117" s="57"/>
      <c r="F117" s="68"/>
    </row>
    <row r="118" spans="1:6" ht="33.75" customHeight="1">
      <c r="A118" s="90" t="s">
        <v>169</v>
      </c>
      <c r="B118" s="83">
        <v>40</v>
      </c>
      <c r="C118" s="83">
        <v>40</v>
      </c>
      <c r="D118" s="51">
        <f t="shared" si="2"/>
        <v>100</v>
      </c>
      <c r="E118" s="83">
        <v>41</v>
      </c>
      <c r="F118" s="68">
        <f t="shared" si="3"/>
        <v>102.5</v>
      </c>
    </row>
    <row r="119" spans="1:6" ht="15" customHeight="1" hidden="1">
      <c r="A119" s="62"/>
      <c r="B119" s="57"/>
      <c r="C119" s="57"/>
      <c r="D119" s="53" t="e">
        <f t="shared" si="2"/>
        <v>#DIV/0!</v>
      </c>
      <c r="E119" s="57"/>
      <c r="F119" s="68" t="e">
        <f t="shared" si="3"/>
        <v>#DIV/0!</v>
      </c>
    </row>
    <row r="120" spans="1:6" ht="18.75" customHeight="1">
      <c r="A120" s="91" t="s">
        <v>125</v>
      </c>
      <c r="B120" s="57"/>
      <c r="C120" s="57"/>
      <c r="D120" s="53"/>
      <c r="E120" s="57"/>
      <c r="F120" s="68"/>
    </row>
    <row r="121" spans="1:6" ht="27">
      <c r="A121" s="90" t="s">
        <v>170</v>
      </c>
      <c r="B121" s="82">
        <v>162.7</v>
      </c>
      <c r="C121" s="82">
        <v>160.3</v>
      </c>
      <c r="D121" s="51">
        <f t="shared" si="2"/>
        <v>98.52489244007377</v>
      </c>
      <c r="E121" s="82">
        <v>223</v>
      </c>
      <c r="F121" s="68">
        <f t="shared" si="3"/>
        <v>139.11416094822206</v>
      </c>
    </row>
    <row r="122" spans="1:6" ht="27">
      <c r="A122" s="90" t="s">
        <v>171</v>
      </c>
      <c r="B122" s="82">
        <v>156.6</v>
      </c>
      <c r="C122" s="82">
        <v>137.8</v>
      </c>
      <c r="D122" s="51">
        <f t="shared" si="2"/>
        <v>87.99489144316732</v>
      </c>
      <c r="E122" s="82">
        <v>182.3</v>
      </c>
      <c r="F122" s="68">
        <f t="shared" si="3"/>
        <v>132.29317851959362</v>
      </c>
    </row>
    <row r="123" spans="1:6" ht="27">
      <c r="A123" s="4" t="s">
        <v>155</v>
      </c>
      <c r="B123" s="83">
        <v>0.532</v>
      </c>
      <c r="C123" s="83">
        <v>3.55</v>
      </c>
      <c r="D123" s="92">
        <f t="shared" si="2"/>
        <v>667.2932330827067</v>
      </c>
      <c r="E123" s="83">
        <v>12.6</v>
      </c>
      <c r="F123" s="68">
        <f t="shared" si="3"/>
        <v>354.92957746478874</v>
      </c>
    </row>
    <row r="124" spans="1:6" ht="27">
      <c r="A124" s="4" t="s">
        <v>32</v>
      </c>
      <c r="B124" s="82">
        <v>24.1</v>
      </c>
      <c r="C124" s="82">
        <v>23.9</v>
      </c>
      <c r="D124" s="51">
        <f t="shared" si="2"/>
        <v>99.17012448132779</v>
      </c>
      <c r="E124" s="82">
        <v>24</v>
      </c>
      <c r="F124" s="68">
        <f t="shared" si="3"/>
        <v>100.41841004184101</v>
      </c>
    </row>
    <row r="125" spans="1:6" ht="13.5" hidden="1">
      <c r="A125" s="62"/>
      <c r="B125" s="57"/>
      <c r="C125" s="57"/>
      <c r="D125" s="53" t="e">
        <f t="shared" si="2"/>
        <v>#DIV/0!</v>
      </c>
      <c r="E125" s="57"/>
      <c r="F125" s="68" t="e">
        <f t="shared" si="3"/>
        <v>#DIV/0!</v>
      </c>
    </row>
    <row r="126" spans="1:6" ht="13.5">
      <c r="A126" s="77" t="s">
        <v>27</v>
      </c>
      <c r="B126" s="57"/>
      <c r="C126" s="57"/>
      <c r="D126" s="53"/>
      <c r="E126" s="57"/>
      <c r="F126" s="68"/>
    </row>
    <row r="127" spans="1:6" ht="27">
      <c r="A127" s="4" t="s">
        <v>172</v>
      </c>
      <c r="B127" s="82">
        <v>1489</v>
      </c>
      <c r="C127" s="82">
        <v>1489</v>
      </c>
      <c r="D127" s="51">
        <f t="shared" si="2"/>
        <v>100</v>
      </c>
      <c r="E127" s="82">
        <v>1489</v>
      </c>
      <c r="F127" s="68">
        <f t="shared" si="3"/>
        <v>100</v>
      </c>
    </row>
    <row r="128" spans="1:6" ht="27">
      <c r="A128" s="4" t="s">
        <v>147</v>
      </c>
      <c r="B128" s="82">
        <v>72.8</v>
      </c>
      <c r="C128" s="82">
        <v>72.5</v>
      </c>
      <c r="D128" s="51">
        <f t="shared" si="2"/>
        <v>99.58791208791209</v>
      </c>
      <c r="E128" s="82">
        <v>72.1</v>
      </c>
      <c r="F128" s="68">
        <f t="shared" si="3"/>
        <v>99.44827586206895</v>
      </c>
    </row>
    <row r="129" spans="1:6" ht="27">
      <c r="A129" s="4" t="s">
        <v>198</v>
      </c>
      <c r="B129" s="5">
        <v>32</v>
      </c>
      <c r="C129" s="5">
        <v>32</v>
      </c>
      <c r="D129" s="51">
        <f t="shared" si="2"/>
        <v>100</v>
      </c>
      <c r="E129" s="5">
        <v>32</v>
      </c>
      <c r="F129" s="68">
        <f t="shared" si="3"/>
        <v>100</v>
      </c>
    </row>
    <row r="130" spans="1:6" ht="27">
      <c r="A130" s="93" t="s">
        <v>136</v>
      </c>
      <c r="B130" s="5">
        <v>543</v>
      </c>
      <c r="C130" s="5">
        <v>632</v>
      </c>
      <c r="D130" s="51">
        <f t="shared" si="2"/>
        <v>116.39042357274403</v>
      </c>
      <c r="E130" s="5">
        <v>677</v>
      </c>
      <c r="F130" s="68">
        <f t="shared" si="3"/>
        <v>107.12025316455696</v>
      </c>
    </row>
    <row r="131" spans="1:6" ht="13.5">
      <c r="A131" s="4" t="s">
        <v>28</v>
      </c>
      <c r="B131" s="55"/>
      <c r="C131" s="55"/>
      <c r="D131" s="53"/>
      <c r="E131" s="55"/>
      <c r="F131" s="68"/>
    </row>
    <row r="132" spans="1:6" ht="13.5">
      <c r="A132" s="4" t="s">
        <v>126</v>
      </c>
      <c r="B132" s="5">
        <v>3.205</v>
      </c>
      <c r="C132" s="5">
        <v>3.279</v>
      </c>
      <c r="D132" s="51">
        <f t="shared" si="2"/>
        <v>102.30889235569421</v>
      </c>
      <c r="E132" s="5">
        <v>3.436</v>
      </c>
      <c r="F132" s="68">
        <f t="shared" si="3"/>
        <v>104.78804513571211</v>
      </c>
    </row>
    <row r="133" spans="1:6" ht="16.5" customHeight="1" hidden="1">
      <c r="A133" s="54" t="s">
        <v>127</v>
      </c>
      <c r="B133" s="55">
        <v>0</v>
      </c>
      <c r="C133" s="55">
        <v>0</v>
      </c>
      <c r="D133" s="53" t="e">
        <f t="shared" si="2"/>
        <v>#DIV/0!</v>
      </c>
      <c r="E133" s="55">
        <v>0</v>
      </c>
      <c r="F133" s="68" t="e">
        <f t="shared" si="3"/>
        <v>#DIV/0!</v>
      </c>
    </row>
    <row r="134" spans="1:6" ht="16.5" customHeight="1" hidden="1">
      <c r="A134" s="54" t="s">
        <v>128</v>
      </c>
      <c r="B134" s="55">
        <v>0</v>
      </c>
      <c r="C134" s="55">
        <v>0</v>
      </c>
      <c r="D134" s="53" t="e">
        <f t="shared" si="2"/>
        <v>#DIV/0!</v>
      </c>
      <c r="E134" s="55">
        <v>0</v>
      </c>
      <c r="F134" s="68" t="e">
        <f t="shared" si="3"/>
        <v>#DIV/0!</v>
      </c>
    </row>
    <row r="135" spans="1:6" ht="13.5" hidden="1">
      <c r="A135" s="54" t="s">
        <v>30</v>
      </c>
      <c r="B135" s="55"/>
      <c r="C135" s="55"/>
      <c r="D135" s="53" t="e">
        <f t="shared" si="2"/>
        <v>#DIV/0!</v>
      </c>
      <c r="E135" s="55"/>
      <c r="F135" s="68" t="e">
        <f t="shared" si="3"/>
        <v>#DIV/0!</v>
      </c>
    </row>
    <row r="136" spans="1:6" ht="13.5" hidden="1">
      <c r="A136" s="54" t="s">
        <v>127</v>
      </c>
      <c r="B136" s="55">
        <v>0</v>
      </c>
      <c r="C136" s="55">
        <v>0</v>
      </c>
      <c r="D136" s="53" t="e">
        <f t="shared" si="2"/>
        <v>#DIV/0!</v>
      </c>
      <c r="E136" s="55">
        <v>0</v>
      </c>
      <c r="F136" s="68" t="e">
        <f t="shared" si="3"/>
        <v>#DIV/0!</v>
      </c>
    </row>
    <row r="137" spans="1:6" ht="18" customHeight="1" hidden="1">
      <c r="A137" s="58" t="s">
        <v>29</v>
      </c>
      <c r="B137" s="55">
        <v>0</v>
      </c>
      <c r="C137" s="55">
        <v>0</v>
      </c>
      <c r="D137" s="53" t="e">
        <f t="shared" si="2"/>
        <v>#DIV/0!</v>
      </c>
      <c r="E137" s="55">
        <v>0</v>
      </c>
      <c r="F137" s="68" t="e">
        <f t="shared" si="3"/>
        <v>#DIV/0!</v>
      </c>
    </row>
    <row r="138" spans="1:6" ht="47.25" customHeight="1">
      <c r="A138" s="4" t="s">
        <v>31</v>
      </c>
      <c r="B138" s="5">
        <v>80.2</v>
      </c>
      <c r="C138" s="5">
        <v>79.5</v>
      </c>
      <c r="D138" s="51">
        <f t="shared" si="2"/>
        <v>99.12718204488777</v>
      </c>
      <c r="E138" s="5">
        <v>80</v>
      </c>
      <c r="F138" s="68">
        <f t="shared" si="3"/>
        <v>100.62893081761005</v>
      </c>
    </row>
    <row r="139" spans="1:6" ht="27">
      <c r="A139" s="4" t="s">
        <v>33</v>
      </c>
      <c r="B139" s="55"/>
      <c r="C139" s="55"/>
      <c r="D139" s="53"/>
      <c r="E139" s="55"/>
      <c r="F139" s="68"/>
    </row>
    <row r="140" spans="1:6" ht="16.5" customHeight="1">
      <c r="A140" s="4" t="s">
        <v>129</v>
      </c>
      <c r="B140" s="5">
        <v>13.7</v>
      </c>
      <c r="C140" s="5">
        <v>13.5</v>
      </c>
      <c r="D140" s="51">
        <f t="shared" si="2"/>
        <v>98.54014598540147</v>
      </c>
      <c r="E140" s="5">
        <v>13.4</v>
      </c>
      <c r="F140" s="68">
        <f t="shared" si="3"/>
        <v>99.25925925925925</v>
      </c>
    </row>
    <row r="141" spans="1:6" ht="19.5" customHeight="1">
      <c r="A141" s="4" t="s">
        <v>130</v>
      </c>
      <c r="B141" s="5">
        <v>40</v>
      </c>
      <c r="C141" s="5">
        <v>40</v>
      </c>
      <c r="D141" s="51">
        <f t="shared" si="2"/>
        <v>100</v>
      </c>
      <c r="E141" s="5">
        <v>40</v>
      </c>
      <c r="F141" s="68">
        <f t="shared" si="3"/>
        <v>100</v>
      </c>
    </row>
    <row r="142" spans="1:6" ht="30" customHeight="1">
      <c r="A142" s="4" t="s">
        <v>131</v>
      </c>
      <c r="B142" s="5">
        <v>50.3</v>
      </c>
      <c r="C142" s="5">
        <v>50.1</v>
      </c>
      <c r="D142" s="51">
        <f aca="true" t="shared" si="4" ref="D142:D177">C142/B142%</f>
        <v>99.6023856858847</v>
      </c>
      <c r="E142" s="5">
        <v>50</v>
      </c>
      <c r="F142" s="68">
        <f aca="true" t="shared" si="5" ref="F142:F177">E142/C142%</f>
        <v>99.8003992015968</v>
      </c>
    </row>
    <row r="143" spans="1:6" ht="21.75" customHeight="1">
      <c r="A143" s="4" t="s">
        <v>132</v>
      </c>
      <c r="B143" s="5">
        <v>13.5</v>
      </c>
      <c r="C143" s="5">
        <v>13.4</v>
      </c>
      <c r="D143" s="51">
        <f t="shared" si="4"/>
        <v>99.25925925925925</v>
      </c>
      <c r="E143" s="5">
        <v>13.3</v>
      </c>
      <c r="F143" s="68">
        <f t="shared" si="5"/>
        <v>99.25373134328358</v>
      </c>
    </row>
    <row r="144" spans="1:6" ht="30" customHeight="1">
      <c r="A144" s="4" t="s">
        <v>173</v>
      </c>
      <c r="B144" s="5">
        <v>25.3</v>
      </c>
      <c r="C144" s="5">
        <v>25.2</v>
      </c>
      <c r="D144" s="51">
        <f t="shared" si="4"/>
        <v>99.60474308300395</v>
      </c>
      <c r="E144" s="5">
        <v>25.1</v>
      </c>
      <c r="F144" s="68">
        <f t="shared" si="5"/>
        <v>99.60317460317461</v>
      </c>
    </row>
    <row r="145" spans="1:6" ht="27">
      <c r="A145" s="4" t="s">
        <v>133</v>
      </c>
      <c r="B145" s="5">
        <v>397.1</v>
      </c>
      <c r="C145" s="5">
        <v>395.1</v>
      </c>
      <c r="D145" s="51">
        <f t="shared" si="4"/>
        <v>99.49634852681945</v>
      </c>
      <c r="E145" s="5">
        <v>393.2</v>
      </c>
      <c r="F145" s="68">
        <f t="shared" si="5"/>
        <v>99.51910908630725</v>
      </c>
    </row>
    <row r="146" spans="1:6" ht="28.5" customHeight="1">
      <c r="A146" s="4" t="s">
        <v>134</v>
      </c>
      <c r="B146" s="5">
        <v>812</v>
      </c>
      <c r="C146" s="5">
        <v>812</v>
      </c>
      <c r="D146" s="51">
        <f t="shared" si="4"/>
        <v>100.00000000000001</v>
      </c>
      <c r="E146" s="5">
        <v>812</v>
      </c>
      <c r="F146" s="68">
        <f t="shared" si="5"/>
        <v>100.00000000000001</v>
      </c>
    </row>
    <row r="147" spans="1:6" ht="32.25" customHeight="1">
      <c r="A147" s="4" t="s">
        <v>156</v>
      </c>
      <c r="B147" s="5">
        <v>3.4</v>
      </c>
      <c r="C147" s="5">
        <v>3.4</v>
      </c>
      <c r="D147" s="51">
        <f t="shared" si="4"/>
        <v>99.99999999999999</v>
      </c>
      <c r="E147" s="5">
        <v>3.3</v>
      </c>
      <c r="F147" s="68">
        <f t="shared" si="5"/>
        <v>97.05882352941175</v>
      </c>
    </row>
    <row r="148" spans="1:6" ht="28.5" customHeight="1">
      <c r="A148" s="4" t="s">
        <v>193</v>
      </c>
      <c r="B148" s="5">
        <v>1266.3</v>
      </c>
      <c r="C148" s="5">
        <v>1248.8</v>
      </c>
      <c r="D148" s="51">
        <f t="shared" si="4"/>
        <v>98.6180210060807</v>
      </c>
      <c r="E148" s="5">
        <v>1232.8</v>
      </c>
      <c r="F148" s="68">
        <f t="shared" si="5"/>
        <v>98.71877001921845</v>
      </c>
    </row>
    <row r="149" spans="1:6" ht="17.25" customHeight="1">
      <c r="A149" s="4" t="s">
        <v>135</v>
      </c>
      <c r="B149" s="5">
        <v>45</v>
      </c>
      <c r="C149" s="5">
        <v>45.2</v>
      </c>
      <c r="D149" s="51">
        <f t="shared" si="4"/>
        <v>100.44444444444444</v>
      </c>
      <c r="E149" s="82">
        <v>45.4</v>
      </c>
      <c r="F149" s="68">
        <f t="shared" si="5"/>
        <v>100.44247787610618</v>
      </c>
    </row>
    <row r="150" spans="1:6" ht="17.25" customHeight="1" hidden="1">
      <c r="A150" s="54"/>
      <c r="B150" s="55"/>
      <c r="C150" s="55"/>
      <c r="D150" s="53" t="e">
        <f t="shared" si="4"/>
        <v>#DIV/0!</v>
      </c>
      <c r="E150" s="55"/>
      <c r="F150" s="68" t="e">
        <f t="shared" si="5"/>
        <v>#DIV/0!</v>
      </c>
    </row>
    <row r="151" spans="1:6" ht="27">
      <c r="A151" s="94" t="s">
        <v>34</v>
      </c>
      <c r="B151" s="5">
        <v>177</v>
      </c>
      <c r="C151" s="5">
        <v>177</v>
      </c>
      <c r="D151" s="51">
        <f t="shared" si="4"/>
        <v>100</v>
      </c>
      <c r="E151" s="5">
        <v>178</v>
      </c>
      <c r="F151" s="68">
        <f t="shared" si="5"/>
        <v>100.56497175141243</v>
      </c>
    </row>
    <row r="152" spans="1:6" ht="27" hidden="1">
      <c r="A152" s="84" t="s">
        <v>35</v>
      </c>
      <c r="B152" s="5">
        <v>0</v>
      </c>
      <c r="C152" s="5">
        <v>0</v>
      </c>
      <c r="D152" s="51" t="e">
        <f t="shared" si="4"/>
        <v>#DIV/0!</v>
      </c>
      <c r="E152" s="5">
        <v>0</v>
      </c>
      <c r="F152" s="68" t="e">
        <f t="shared" si="5"/>
        <v>#DIV/0!</v>
      </c>
    </row>
    <row r="153" spans="1:6" ht="30" customHeight="1">
      <c r="A153" s="84" t="s">
        <v>36</v>
      </c>
      <c r="B153" s="5">
        <v>12</v>
      </c>
      <c r="C153" s="5">
        <v>12</v>
      </c>
      <c r="D153" s="51">
        <f t="shared" si="4"/>
        <v>100</v>
      </c>
      <c r="E153" s="5">
        <v>12</v>
      </c>
      <c r="F153" s="68">
        <f t="shared" si="5"/>
        <v>100</v>
      </c>
    </row>
    <row r="154" spans="1:6" ht="45" customHeight="1">
      <c r="A154" s="84" t="s">
        <v>37</v>
      </c>
      <c r="B154" s="5">
        <v>165</v>
      </c>
      <c r="C154" s="5">
        <v>165</v>
      </c>
      <c r="D154" s="51">
        <f t="shared" si="4"/>
        <v>100</v>
      </c>
      <c r="E154" s="5">
        <v>166</v>
      </c>
      <c r="F154" s="68">
        <f t="shared" si="5"/>
        <v>100.60606060606061</v>
      </c>
    </row>
    <row r="155" spans="1:6" ht="13.5">
      <c r="A155" s="95" t="s">
        <v>137</v>
      </c>
      <c r="B155" s="55"/>
      <c r="C155" s="55"/>
      <c r="D155" s="53"/>
      <c r="E155" s="55"/>
      <c r="F155" s="68"/>
    </row>
    <row r="156" spans="1:6" ht="13.5" hidden="1">
      <c r="A156" s="4"/>
      <c r="B156" s="55"/>
      <c r="C156" s="55"/>
      <c r="D156" s="53" t="e">
        <f t="shared" si="4"/>
        <v>#DIV/0!</v>
      </c>
      <c r="E156" s="55"/>
      <c r="F156" s="68" t="e">
        <f t="shared" si="5"/>
        <v>#DIV/0!</v>
      </c>
    </row>
    <row r="157" spans="1:6" ht="13.5">
      <c r="A157" s="96" t="s">
        <v>138</v>
      </c>
      <c r="B157" s="55"/>
      <c r="C157" s="55"/>
      <c r="D157" s="53"/>
      <c r="E157" s="55"/>
      <c r="F157" s="68"/>
    </row>
    <row r="158" spans="1:6" ht="27">
      <c r="A158" s="85" t="s">
        <v>139</v>
      </c>
      <c r="B158" s="5">
        <v>52.4</v>
      </c>
      <c r="C158" s="5">
        <v>52.7</v>
      </c>
      <c r="D158" s="51">
        <f t="shared" si="4"/>
        <v>100.57251908396947</v>
      </c>
      <c r="E158" s="5">
        <v>52.3</v>
      </c>
      <c r="F158" s="68">
        <f t="shared" si="5"/>
        <v>99.24098671726755</v>
      </c>
    </row>
    <row r="159" spans="1:6" ht="27">
      <c r="A159" s="85" t="s">
        <v>217</v>
      </c>
      <c r="B159" s="5">
        <v>1892</v>
      </c>
      <c r="C159" s="5">
        <v>1872</v>
      </c>
      <c r="D159" s="51">
        <f t="shared" si="4"/>
        <v>98.9429175475687</v>
      </c>
      <c r="E159" s="5">
        <v>1882</v>
      </c>
      <c r="F159" s="68">
        <f t="shared" si="5"/>
        <v>100.53418803418803</v>
      </c>
    </row>
    <row r="160" spans="1:6" ht="54.75">
      <c r="A160" s="85" t="s">
        <v>140</v>
      </c>
      <c r="B160" s="82">
        <v>30.7</v>
      </c>
      <c r="C160" s="5">
        <v>30.5</v>
      </c>
      <c r="D160" s="51">
        <f t="shared" si="4"/>
        <v>99.3485342019544</v>
      </c>
      <c r="E160" s="82">
        <v>30.8</v>
      </c>
      <c r="F160" s="68">
        <f t="shared" si="5"/>
        <v>100.98360655737706</v>
      </c>
    </row>
    <row r="161" spans="1:6" ht="54.75">
      <c r="A161" s="85" t="s">
        <v>141</v>
      </c>
      <c r="B161" s="5">
        <v>155.3</v>
      </c>
      <c r="C161" s="5">
        <v>154.3</v>
      </c>
      <c r="D161" s="51">
        <f t="shared" si="4"/>
        <v>99.35608499678042</v>
      </c>
      <c r="E161" s="5">
        <v>184</v>
      </c>
      <c r="F161" s="68">
        <f t="shared" si="5"/>
        <v>119.24821775761502</v>
      </c>
    </row>
    <row r="162" spans="1:6" ht="13.5" hidden="1">
      <c r="A162" s="63"/>
      <c r="B162" s="55"/>
      <c r="C162" s="55"/>
      <c r="D162" s="53" t="e">
        <f t="shared" si="4"/>
        <v>#DIV/0!</v>
      </c>
      <c r="E162" s="55"/>
      <c r="F162" s="68" t="e">
        <f t="shared" si="5"/>
        <v>#DIV/0!</v>
      </c>
    </row>
    <row r="163" spans="1:6" ht="15.75" customHeight="1">
      <c r="A163" s="77" t="s">
        <v>38</v>
      </c>
      <c r="B163" s="55"/>
      <c r="C163" s="55"/>
      <c r="D163" s="53"/>
      <c r="E163" s="55"/>
      <c r="F163" s="68"/>
    </row>
    <row r="164" spans="1:6" ht="13.5">
      <c r="A164" s="4" t="s">
        <v>174</v>
      </c>
      <c r="B164" s="5">
        <v>64</v>
      </c>
      <c r="C164" s="5">
        <v>64</v>
      </c>
      <c r="D164" s="51">
        <f t="shared" si="4"/>
        <v>100</v>
      </c>
      <c r="E164" s="5">
        <v>66</v>
      </c>
      <c r="F164" s="68">
        <f t="shared" si="5"/>
        <v>103.125</v>
      </c>
    </row>
    <row r="165" spans="1:6" ht="13.5">
      <c r="A165" s="4" t="s">
        <v>175</v>
      </c>
      <c r="B165" s="5">
        <v>120.2</v>
      </c>
      <c r="C165" s="5">
        <v>120.4</v>
      </c>
      <c r="D165" s="51">
        <f t="shared" si="4"/>
        <v>100.16638935108153</v>
      </c>
      <c r="E165" s="5">
        <v>124</v>
      </c>
      <c r="F165" s="68">
        <f t="shared" si="5"/>
        <v>102.99003322259136</v>
      </c>
    </row>
    <row r="166" spans="1:6" ht="13.5">
      <c r="A166" s="4" t="s">
        <v>176</v>
      </c>
      <c r="B166" s="5">
        <v>1.424</v>
      </c>
      <c r="C166" s="5">
        <v>1.424</v>
      </c>
      <c r="D166" s="51">
        <f t="shared" si="4"/>
        <v>100</v>
      </c>
      <c r="E166" s="5">
        <v>1.424</v>
      </c>
      <c r="F166" s="68">
        <f t="shared" si="5"/>
        <v>100</v>
      </c>
    </row>
    <row r="167" spans="1:6" ht="13.5">
      <c r="A167" s="4" t="s">
        <v>177</v>
      </c>
      <c r="B167" s="5">
        <v>121.5</v>
      </c>
      <c r="C167" s="5">
        <v>121.5</v>
      </c>
      <c r="D167" s="51">
        <f t="shared" si="4"/>
        <v>100</v>
      </c>
      <c r="E167" s="5">
        <v>121.5</v>
      </c>
      <c r="F167" s="68">
        <f t="shared" si="5"/>
        <v>100</v>
      </c>
    </row>
    <row r="168" spans="1:6" ht="13.5">
      <c r="A168" s="84" t="s">
        <v>39</v>
      </c>
      <c r="B168" s="5">
        <v>94.6</v>
      </c>
      <c r="C168" s="97">
        <v>94.6</v>
      </c>
      <c r="D168" s="51">
        <f t="shared" si="4"/>
        <v>100</v>
      </c>
      <c r="E168" s="5">
        <v>94.6</v>
      </c>
      <c r="F168" s="68">
        <f t="shared" si="5"/>
        <v>100</v>
      </c>
    </row>
    <row r="169" spans="1:6" ht="27">
      <c r="A169" s="81" t="s">
        <v>218</v>
      </c>
      <c r="B169" s="5">
        <v>93</v>
      </c>
      <c r="C169" s="5">
        <v>95</v>
      </c>
      <c r="D169" s="51">
        <f t="shared" si="4"/>
        <v>102.1505376344086</v>
      </c>
      <c r="E169" s="5">
        <v>98</v>
      </c>
      <c r="F169" s="68">
        <f t="shared" si="5"/>
        <v>103.15789473684211</v>
      </c>
    </row>
    <row r="170" spans="1:6" ht="27">
      <c r="A170" s="81" t="s">
        <v>40</v>
      </c>
      <c r="B170" s="5">
        <v>485.7</v>
      </c>
      <c r="C170" s="5">
        <v>486.4</v>
      </c>
      <c r="D170" s="51">
        <f t="shared" si="4"/>
        <v>100.1441218859378</v>
      </c>
      <c r="E170" s="5">
        <v>491.3</v>
      </c>
      <c r="F170" s="68">
        <f t="shared" si="5"/>
        <v>101.00740131578948</v>
      </c>
    </row>
    <row r="171" spans="1:6" ht="27">
      <c r="A171" s="81" t="s">
        <v>41</v>
      </c>
      <c r="B171" s="5">
        <v>76.8</v>
      </c>
      <c r="C171" s="5">
        <v>76.8</v>
      </c>
      <c r="D171" s="51">
        <f t="shared" si="4"/>
        <v>100</v>
      </c>
      <c r="E171" s="5">
        <v>76.8</v>
      </c>
      <c r="F171" s="68">
        <f t="shared" si="5"/>
        <v>100</v>
      </c>
    </row>
    <row r="172" spans="1:6" ht="13.5" hidden="1">
      <c r="A172" s="64"/>
      <c r="B172" s="55"/>
      <c r="C172" s="55"/>
      <c r="D172" s="53" t="e">
        <f t="shared" si="4"/>
        <v>#DIV/0!</v>
      </c>
      <c r="E172" s="55"/>
      <c r="F172" s="68" t="e">
        <f t="shared" si="5"/>
        <v>#DIV/0!</v>
      </c>
    </row>
    <row r="173" spans="1:6" ht="13.5">
      <c r="A173" s="96" t="s">
        <v>142</v>
      </c>
      <c r="B173" s="55"/>
      <c r="C173" s="55"/>
      <c r="D173" s="53"/>
      <c r="E173" s="55"/>
      <c r="F173" s="68"/>
    </row>
    <row r="174" spans="1:6" ht="27">
      <c r="A174" s="85" t="s">
        <v>146</v>
      </c>
      <c r="B174" s="5">
        <v>27</v>
      </c>
      <c r="C174" s="5">
        <v>30</v>
      </c>
      <c r="D174" s="51">
        <f t="shared" si="4"/>
        <v>111.1111111111111</v>
      </c>
      <c r="E174" s="5">
        <v>30</v>
      </c>
      <c r="F174" s="68">
        <f t="shared" si="5"/>
        <v>100</v>
      </c>
    </row>
    <row r="175" spans="1:6" ht="13.5">
      <c r="A175" s="85" t="s">
        <v>145</v>
      </c>
      <c r="B175" s="98">
        <v>1.9</v>
      </c>
      <c r="C175" s="98">
        <v>2</v>
      </c>
      <c r="D175" s="51">
        <f t="shared" si="4"/>
        <v>105.26315789473685</v>
      </c>
      <c r="E175" s="98">
        <v>3</v>
      </c>
      <c r="F175" s="68">
        <f t="shared" si="5"/>
        <v>150</v>
      </c>
    </row>
    <row r="176" spans="1:6" ht="13.5">
      <c r="A176" s="85" t="s">
        <v>143</v>
      </c>
      <c r="B176" s="5">
        <v>70</v>
      </c>
      <c r="C176" s="5">
        <v>110</v>
      </c>
      <c r="D176" s="51">
        <f t="shared" si="4"/>
        <v>157.14285714285714</v>
      </c>
      <c r="E176" s="5">
        <v>100</v>
      </c>
      <c r="F176" s="68">
        <f t="shared" si="5"/>
        <v>90.9090909090909</v>
      </c>
    </row>
    <row r="177" spans="1:6" ht="27">
      <c r="A177" s="85" t="s">
        <v>144</v>
      </c>
      <c r="B177" s="5">
        <v>54</v>
      </c>
      <c r="C177" s="5">
        <v>76</v>
      </c>
      <c r="D177" s="51">
        <f t="shared" si="4"/>
        <v>140.74074074074073</v>
      </c>
      <c r="E177" s="5">
        <v>56</v>
      </c>
      <c r="F177" s="68">
        <f t="shared" si="5"/>
        <v>73.6842105263158</v>
      </c>
    </row>
    <row r="178" spans="1:6" ht="13.5" hidden="1">
      <c r="A178" s="44"/>
      <c r="B178" s="5"/>
      <c r="C178" s="5"/>
      <c r="D178" s="5"/>
      <c r="E178" s="5"/>
      <c r="F178" s="68" t="e">
        <f aca="true" t="shared" si="6" ref="F178:F186">E178/C178*100</f>
        <v>#DIV/0!</v>
      </c>
    </row>
    <row r="179" spans="1:6" ht="13.5" hidden="1">
      <c r="A179" s="48" t="s">
        <v>42</v>
      </c>
      <c r="B179" s="5"/>
      <c r="C179" s="5"/>
      <c r="D179" s="5"/>
      <c r="E179" s="5"/>
      <c r="F179" s="68" t="e">
        <f t="shared" si="6"/>
        <v>#DIV/0!</v>
      </c>
    </row>
    <row r="180" spans="1:10" ht="41.25" hidden="1">
      <c r="A180" s="4" t="s">
        <v>43</v>
      </c>
      <c r="B180" s="5"/>
      <c r="C180" s="5"/>
      <c r="D180" s="5"/>
      <c r="E180" s="5"/>
      <c r="F180" s="68" t="e">
        <f t="shared" si="6"/>
        <v>#DIV/0!</v>
      </c>
      <c r="H180" s="49" t="s">
        <v>185</v>
      </c>
      <c r="I180" s="49"/>
      <c r="J180" s="49"/>
    </row>
    <row r="181" spans="6:10" ht="12.75" hidden="1">
      <c r="F181" s="68" t="e">
        <f t="shared" si="6"/>
        <v>#DIV/0!</v>
      </c>
      <c r="H181" s="49"/>
      <c r="I181" s="49"/>
      <c r="J181" s="49"/>
    </row>
    <row r="182" spans="2:10" ht="12.75" hidden="1">
      <c r="B182" s="7"/>
      <c r="F182" s="68" t="e">
        <f t="shared" si="6"/>
        <v>#DIV/0!</v>
      </c>
      <c r="H182" s="49"/>
      <c r="I182" s="49"/>
      <c r="J182" s="49"/>
    </row>
    <row r="183" spans="6:10" ht="12.75" hidden="1">
      <c r="F183" s="68" t="e">
        <f t="shared" si="6"/>
        <v>#DIV/0!</v>
      </c>
      <c r="H183" s="49" t="s">
        <v>192</v>
      </c>
      <c r="I183" s="49"/>
      <c r="J183" s="49"/>
    </row>
    <row r="184" spans="1:10" ht="13.5" hidden="1">
      <c r="A184" s="6"/>
      <c r="B184" s="43"/>
      <c r="C184" s="43"/>
      <c r="D184" s="6"/>
      <c r="F184" s="68" t="e">
        <f t="shared" si="6"/>
        <v>#DIV/0!</v>
      </c>
      <c r="H184" s="49"/>
      <c r="I184" s="49"/>
      <c r="J184" s="49"/>
    </row>
    <row r="185" spans="2:6" ht="12.75" hidden="1">
      <c r="B185" s="106"/>
      <c r="C185" s="106"/>
      <c r="E185" s="52"/>
      <c r="F185" s="68" t="e">
        <f t="shared" si="6"/>
        <v>#DIV/0!</v>
      </c>
    </row>
    <row r="186" ht="12.75" hidden="1">
      <c r="F186" s="68" t="e">
        <f t="shared" si="6"/>
        <v>#DIV/0!</v>
      </c>
    </row>
    <row r="187" spans="1:6" ht="216.75" customHeight="1">
      <c r="A187" s="114" t="s">
        <v>219</v>
      </c>
      <c r="B187" s="115"/>
      <c r="C187" s="115"/>
      <c r="D187" s="115"/>
      <c r="E187" s="115"/>
      <c r="F187" s="116"/>
    </row>
    <row r="188" spans="1:6" ht="12.75">
      <c r="A188" s="102" t="s">
        <v>78</v>
      </c>
      <c r="B188" s="99"/>
      <c r="C188" s="99"/>
      <c r="D188" s="99"/>
      <c r="E188" s="99"/>
      <c r="F188" s="100"/>
    </row>
    <row r="189" spans="1:6" ht="12.75">
      <c r="A189" s="99"/>
      <c r="B189" s="99"/>
      <c r="C189" s="99"/>
      <c r="D189" s="99"/>
      <c r="E189" s="99"/>
      <c r="F189" s="100"/>
    </row>
    <row r="190" spans="1:6" ht="13.5">
      <c r="A190" s="101"/>
      <c r="B190" s="99"/>
      <c r="C190" s="99"/>
      <c r="D190" s="99"/>
      <c r="E190" s="99"/>
      <c r="F190" s="100"/>
    </row>
    <row r="191" spans="1:6" ht="12.75">
      <c r="A191" s="99"/>
      <c r="B191" s="99"/>
      <c r="C191" s="99"/>
      <c r="D191" s="99"/>
      <c r="E191" s="99"/>
      <c r="F191" s="100"/>
    </row>
    <row r="192" spans="1:6" ht="12.75">
      <c r="A192" s="99"/>
      <c r="B192" s="99"/>
      <c r="C192" s="99"/>
      <c r="D192" s="99"/>
      <c r="E192" s="99"/>
      <c r="F192" s="100"/>
    </row>
    <row r="193" spans="1:6" ht="12.75">
      <c r="A193" s="99"/>
      <c r="B193" s="99"/>
      <c r="C193" s="99"/>
      <c r="D193" s="99"/>
      <c r="E193" s="99"/>
      <c r="F193" s="100"/>
    </row>
    <row r="194" spans="1:13" ht="43.5" customHeight="1">
      <c r="A194" s="117" t="s">
        <v>151</v>
      </c>
      <c r="B194" s="117"/>
      <c r="C194" s="117"/>
      <c r="D194" s="117"/>
      <c r="E194" s="117"/>
      <c r="F194" s="117"/>
      <c r="G194" s="45"/>
      <c r="H194" s="45"/>
      <c r="I194" s="45"/>
      <c r="J194" s="45"/>
      <c r="K194" s="45"/>
      <c r="L194" s="45"/>
      <c r="M194" s="45"/>
    </row>
    <row r="195" spans="1:6" ht="12.75">
      <c r="A195" s="99"/>
      <c r="B195" s="99"/>
      <c r="C195" s="99"/>
      <c r="D195" s="99"/>
      <c r="E195" s="99"/>
      <c r="F195" s="100"/>
    </row>
    <row r="196" spans="1:6" ht="12.75">
      <c r="A196" s="99" t="s">
        <v>148</v>
      </c>
      <c r="B196" s="99"/>
      <c r="C196" s="99"/>
      <c r="D196" s="99"/>
      <c r="E196" s="99"/>
      <c r="F196" s="100"/>
    </row>
    <row r="197" spans="1:6" ht="12.75">
      <c r="A197" s="99"/>
      <c r="B197" s="99"/>
      <c r="C197" s="99"/>
      <c r="D197" s="99"/>
      <c r="E197" s="99"/>
      <c r="F197" s="100"/>
    </row>
    <row r="198" spans="1:9" ht="38.25" customHeight="1">
      <c r="A198" s="117" t="s">
        <v>208</v>
      </c>
      <c r="B198" s="117"/>
      <c r="C198" s="117"/>
      <c r="D198" s="117"/>
      <c r="E198" s="117"/>
      <c r="F198" s="117"/>
      <c r="G198" s="46"/>
      <c r="H198" s="46"/>
      <c r="I198" s="46"/>
    </row>
    <row r="199" spans="1:6" ht="12.75">
      <c r="A199" s="99"/>
      <c r="B199" s="99"/>
      <c r="C199" s="99"/>
      <c r="D199" s="99"/>
      <c r="E199" s="99"/>
      <c r="F199" s="100"/>
    </row>
    <row r="200" spans="1:6" ht="12.75">
      <c r="A200" s="99" t="s">
        <v>149</v>
      </c>
      <c r="B200" s="99"/>
      <c r="C200" s="99"/>
      <c r="D200" s="99"/>
      <c r="E200" s="99"/>
      <c r="F200" s="100"/>
    </row>
    <row r="201" spans="1:6" ht="12.75">
      <c r="A201" s="99"/>
      <c r="B201" s="99"/>
      <c r="C201" s="99"/>
      <c r="D201" s="99"/>
      <c r="E201" s="99"/>
      <c r="F201" s="100"/>
    </row>
    <row r="202" spans="1:10" ht="31.5" customHeight="1">
      <c r="A202" s="117" t="s">
        <v>150</v>
      </c>
      <c r="B202" s="117"/>
      <c r="C202" s="117"/>
      <c r="D202" s="117"/>
      <c r="E202" s="117"/>
      <c r="F202" s="117"/>
      <c r="G202" s="46"/>
      <c r="H202" s="46"/>
      <c r="I202" s="46"/>
      <c r="J202" s="46"/>
    </row>
  </sheetData>
  <sheetProtection selectLockedCells="1" selectUnlockedCells="1"/>
  <mergeCells count="20">
    <mergeCell ref="A187:F187"/>
    <mergeCell ref="A194:F194"/>
    <mergeCell ref="A202:F202"/>
    <mergeCell ref="A198:F198"/>
    <mergeCell ref="D2:F2"/>
    <mergeCell ref="A3:F3"/>
    <mergeCell ref="D4:F4"/>
    <mergeCell ref="D5:F5"/>
    <mergeCell ref="A9:G9"/>
    <mergeCell ref="B13:B14"/>
    <mergeCell ref="C13:C14"/>
    <mergeCell ref="E13:E14"/>
    <mergeCell ref="B185:C185"/>
    <mergeCell ref="A6:F6"/>
    <mergeCell ref="A7:F7"/>
    <mergeCell ref="A13:A14"/>
    <mergeCell ref="D13:D14"/>
    <mergeCell ref="F13:F14"/>
    <mergeCell ref="A10:G10"/>
    <mergeCell ref="A11:G11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83" r:id="rId1"/>
  <headerFooter alignWithMargins="0">
    <oddFooter>&amp;R&amp;P</oddFooter>
  </headerFooter>
  <rowBreaks count="2" manualBreakCount="2">
    <brk id="102" max="5" man="1"/>
    <brk id="1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K6" sqref="K6"/>
    </sheetView>
  </sheetViews>
  <sheetFormatPr defaultColWidth="9.00390625" defaultRowHeight="12.75"/>
  <cols>
    <col min="1" max="1" width="40.50390625" style="0" customWidth="1"/>
    <col min="2" max="2" width="22.75390625" style="0" customWidth="1"/>
    <col min="3" max="3" width="18.875" style="0" customWidth="1"/>
    <col min="4" max="4" width="16.75390625" style="0" customWidth="1"/>
    <col min="5" max="5" width="21.25390625" style="0" customWidth="1"/>
    <col min="6" max="6" width="30.875" style="0" customWidth="1"/>
  </cols>
  <sheetData>
    <row r="1" spans="1:6" ht="12.75" customHeight="1">
      <c r="A1" s="120" t="s">
        <v>0</v>
      </c>
      <c r="B1" s="122" t="s">
        <v>213</v>
      </c>
      <c r="C1" s="122" t="s">
        <v>214</v>
      </c>
      <c r="D1" s="122" t="s">
        <v>196</v>
      </c>
      <c r="E1" s="122" t="s">
        <v>215</v>
      </c>
      <c r="F1" s="124" t="s">
        <v>216</v>
      </c>
    </row>
    <row r="2" spans="1:6" ht="41.25" customHeight="1" thickBot="1">
      <c r="A2" s="121"/>
      <c r="B2" s="123"/>
      <c r="C2" s="123"/>
      <c r="D2" s="123"/>
      <c r="E2" s="123"/>
      <c r="F2" s="125"/>
    </row>
    <row r="3" spans="1:6" ht="49.5" customHeight="1">
      <c r="A3" s="4" t="s">
        <v>174</v>
      </c>
      <c r="B3" s="55"/>
      <c r="C3" s="55"/>
      <c r="D3" s="53" t="e">
        <f aca="true" t="shared" si="0" ref="D3:D8">C3/B3%</f>
        <v>#DIV/0!</v>
      </c>
      <c r="E3" s="55"/>
      <c r="F3" s="68" t="e">
        <f aca="true" t="shared" si="1" ref="F3:F8">E3/C3%</f>
        <v>#DIV/0!</v>
      </c>
    </row>
    <row r="4" spans="1:6" ht="51" customHeight="1">
      <c r="A4" s="4" t="s">
        <v>175</v>
      </c>
      <c r="B4" s="55"/>
      <c r="C4" s="55"/>
      <c r="D4" s="53" t="e">
        <f t="shared" si="0"/>
        <v>#DIV/0!</v>
      </c>
      <c r="E4" s="55"/>
      <c r="F4" s="68" t="e">
        <f t="shared" si="1"/>
        <v>#DIV/0!</v>
      </c>
    </row>
    <row r="5" spans="1:6" ht="49.5" customHeight="1">
      <c r="A5" s="4" t="s">
        <v>176</v>
      </c>
      <c r="B5" s="55"/>
      <c r="C5" s="55"/>
      <c r="D5" s="53" t="e">
        <f t="shared" si="0"/>
        <v>#DIV/0!</v>
      </c>
      <c r="E5" s="55"/>
      <c r="F5" s="68" t="e">
        <f t="shared" si="1"/>
        <v>#DIV/0!</v>
      </c>
    </row>
    <row r="6" spans="1:6" ht="56.25" customHeight="1">
      <c r="A6" s="4" t="s">
        <v>177</v>
      </c>
      <c r="B6" s="55"/>
      <c r="C6" s="55"/>
      <c r="D6" s="53" t="e">
        <f t="shared" si="0"/>
        <v>#DIV/0!</v>
      </c>
      <c r="E6" s="55"/>
      <c r="F6" s="68" t="e">
        <f t="shared" si="1"/>
        <v>#DIV/0!</v>
      </c>
    </row>
    <row r="7" spans="1:6" ht="62.25" customHeight="1">
      <c r="A7" s="84" t="s">
        <v>39</v>
      </c>
      <c r="B7" s="55"/>
      <c r="C7" s="59"/>
      <c r="D7" s="53" t="e">
        <f t="shared" si="0"/>
        <v>#DIV/0!</v>
      </c>
      <c r="E7" s="55"/>
      <c r="F7" s="68" t="e">
        <f t="shared" si="1"/>
        <v>#DIV/0!</v>
      </c>
    </row>
    <row r="8" spans="1:6" ht="66" customHeight="1">
      <c r="A8" s="81" t="s">
        <v>218</v>
      </c>
      <c r="B8" s="55"/>
      <c r="C8" s="55"/>
      <c r="D8" s="53" t="e">
        <f t="shared" si="0"/>
        <v>#DIV/0!</v>
      </c>
      <c r="E8" s="55"/>
      <c r="F8" s="68" t="e">
        <f t="shared" si="1"/>
        <v>#DIV/0!</v>
      </c>
    </row>
    <row r="9" spans="1:6" ht="30" customHeight="1">
      <c r="A9" s="96" t="s">
        <v>142</v>
      </c>
      <c r="B9" s="55"/>
      <c r="C9" s="55"/>
      <c r="D9" s="53"/>
      <c r="E9" s="55"/>
      <c r="F9" s="68"/>
    </row>
    <row r="10" spans="1:6" ht="71.25" customHeight="1">
      <c r="A10" s="85" t="s">
        <v>146</v>
      </c>
      <c r="B10" s="55"/>
      <c r="C10" s="55"/>
      <c r="D10" s="53" t="e">
        <f>C10/B10%</f>
        <v>#DIV/0!</v>
      </c>
      <c r="E10" s="55"/>
      <c r="F10" s="68" t="e">
        <f>E10/C10%</f>
        <v>#DIV/0!</v>
      </c>
    </row>
    <row r="11" spans="1:6" ht="60" customHeight="1">
      <c r="A11" s="85" t="s">
        <v>145</v>
      </c>
      <c r="B11" s="65"/>
      <c r="C11" s="65"/>
      <c r="D11" s="53"/>
      <c r="E11" s="65"/>
      <c r="F11" s="68" t="e">
        <f>E11/C11%</f>
        <v>#DIV/0!</v>
      </c>
    </row>
    <row r="12" spans="1:6" ht="48" customHeight="1">
      <c r="A12" s="85" t="s">
        <v>143</v>
      </c>
      <c r="B12" s="55"/>
      <c r="C12" s="55"/>
      <c r="D12" s="53" t="e">
        <f>C12/B12%</f>
        <v>#DIV/0!</v>
      </c>
      <c r="E12" s="55"/>
      <c r="F12" s="68" t="e">
        <f>E12/C12%</f>
        <v>#DIV/0!</v>
      </c>
    </row>
    <row r="13" spans="1:6" ht="64.5" customHeight="1">
      <c r="A13" s="85" t="s">
        <v>144</v>
      </c>
      <c r="B13" s="55"/>
      <c r="C13" s="55"/>
      <c r="D13" s="53" t="e">
        <f>C13/B13%</f>
        <v>#DIV/0!</v>
      </c>
      <c r="E13" s="55"/>
      <c r="F13" s="68" t="e">
        <f>E13/C13%</f>
        <v>#DIV/0!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6">
      <selection activeCell="A35" sqref="A35"/>
    </sheetView>
  </sheetViews>
  <sheetFormatPr defaultColWidth="9.00390625" defaultRowHeight="12.75"/>
  <cols>
    <col min="1" max="1" width="53.50390625" style="0" customWidth="1"/>
    <col min="2" max="2" width="10.50390625" style="0" customWidth="1"/>
    <col min="3" max="3" width="11.125" style="0" customWidth="1"/>
    <col min="4" max="4" width="10.625" style="0" customWidth="1"/>
    <col min="5" max="5" width="10.125" style="0" customWidth="1"/>
  </cols>
  <sheetData>
    <row r="1" spans="1:5" ht="12.75">
      <c r="A1" s="126"/>
      <c r="B1" s="126"/>
      <c r="C1" s="126"/>
      <c r="D1" s="126"/>
      <c r="E1" s="126"/>
    </row>
    <row r="2" spans="1:5" ht="12.75">
      <c r="A2" s="126" t="s">
        <v>184</v>
      </c>
      <c r="B2" s="126"/>
      <c r="C2" s="126"/>
      <c r="D2" s="126"/>
      <c r="E2" s="126"/>
    </row>
    <row r="3" spans="1:5" ht="12.75">
      <c r="A3" s="126" t="s">
        <v>76</v>
      </c>
      <c r="B3" s="126"/>
      <c r="C3" s="126"/>
      <c r="D3" s="126"/>
      <c r="E3" s="126"/>
    </row>
    <row r="4" spans="1:5" ht="12.75">
      <c r="A4" s="10"/>
      <c r="B4" s="10"/>
      <c r="C4" s="10"/>
      <c r="D4" s="10"/>
      <c r="E4" s="10"/>
    </row>
    <row r="5" spans="1:5" ht="12.75">
      <c r="A5" s="127"/>
      <c r="B5" s="127"/>
      <c r="C5" s="127"/>
      <c r="D5" s="127"/>
      <c r="E5" s="127"/>
    </row>
    <row r="6" spans="1:5" ht="12.75" customHeight="1">
      <c r="A6" s="126" t="s">
        <v>50</v>
      </c>
      <c r="B6" s="126"/>
      <c r="C6" s="126"/>
      <c r="D6" s="126"/>
      <c r="E6" s="126"/>
    </row>
    <row r="7" spans="1:5" ht="13.5" customHeight="1" thickBot="1">
      <c r="A7" s="128"/>
      <c r="B7" s="128"/>
      <c r="C7" s="128"/>
      <c r="D7" s="128"/>
      <c r="E7" s="128"/>
    </row>
    <row r="8" spans="1:5" ht="12.75" customHeight="1" thickBot="1">
      <c r="A8" s="129" t="s">
        <v>45</v>
      </c>
      <c r="B8" s="130" t="s">
        <v>46</v>
      </c>
      <c r="C8" s="129" t="s">
        <v>199</v>
      </c>
      <c r="D8" s="129" t="s">
        <v>200</v>
      </c>
      <c r="E8" s="129" t="s">
        <v>201</v>
      </c>
    </row>
    <row r="9" spans="1:5" ht="27.75" customHeight="1" thickBot="1">
      <c r="A9" s="129"/>
      <c r="B9" s="130"/>
      <c r="C9" s="129"/>
      <c r="D9" s="129"/>
      <c r="E9" s="129"/>
    </row>
    <row r="10" spans="1:5" ht="12.75">
      <c r="A10" s="11" t="s">
        <v>51</v>
      </c>
      <c r="B10" s="12" t="s">
        <v>52</v>
      </c>
      <c r="C10" s="13"/>
      <c r="D10" s="13"/>
      <c r="E10" s="14"/>
    </row>
    <row r="11" spans="1:5" ht="12.75">
      <c r="A11" s="18" t="s">
        <v>53</v>
      </c>
      <c r="B11" s="16" t="s">
        <v>52</v>
      </c>
      <c r="C11" s="17"/>
      <c r="D11" s="13"/>
      <c r="E11" s="13"/>
    </row>
    <row r="12" spans="1:5" ht="26.25">
      <c r="A12" s="18" t="s">
        <v>54</v>
      </c>
      <c r="B12" s="19" t="s">
        <v>47</v>
      </c>
      <c r="C12" s="20"/>
      <c r="D12" s="20"/>
      <c r="E12" s="21"/>
    </row>
    <row r="13" spans="1:5" ht="26.25">
      <c r="A13" s="18" t="s">
        <v>55</v>
      </c>
      <c r="B13" s="19" t="s">
        <v>47</v>
      </c>
      <c r="C13" s="13"/>
      <c r="D13" s="13"/>
      <c r="E13" s="14"/>
    </row>
    <row r="14" spans="1:5" ht="26.25">
      <c r="A14" s="18" t="s">
        <v>56</v>
      </c>
      <c r="B14" s="19" t="s">
        <v>47</v>
      </c>
      <c r="C14" s="23"/>
      <c r="D14" s="23"/>
      <c r="E14" s="23"/>
    </row>
    <row r="15" spans="1:5" ht="39">
      <c r="A15" s="24" t="s">
        <v>57</v>
      </c>
      <c r="B15" s="19" t="s">
        <v>47</v>
      </c>
      <c r="C15" s="22"/>
      <c r="D15" s="13"/>
      <c r="E15" s="14"/>
    </row>
    <row r="16" spans="1:5" ht="26.25">
      <c r="A16" s="18" t="s">
        <v>186</v>
      </c>
      <c r="B16" s="25" t="s">
        <v>48</v>
      </c>
      <c r="C16" s="26"/>
      <c r="D16" s="23"/>
      <c r="E16" s="26"/>
    </row>
    <row r="17" spans="1:5" ht="26.25" customHeight="1">
      <c r="A17" s="18" t="s">
        <v>187</v>
      </c>
      <c r="B17" s="19" t="s">
        <v>47</v>
      </c>
      <c r="C17" s="26"/>
      <c r="D17" s="23"/>
      <c r="E17" s="26"/>
    </row>
    <row r="18" spans="1:5" ht="26.25">
      <c r="A18" s="18" t="s">
        <v>188</v>
      </c>
      <c r="B18" s="19" t="s">
        <v>48</v>
      </c>
      <c r="C18" s="26"/>
      <c r="D18" s="23"/>
      <c r="E18" s="27"/>
    </row>
    <row r="19" spans="1:5" ht="26.25">
      <c r="A19" s="18" t="s">
        <v>189</v>
      </c>
      <c r="B19" s="19" t="s">
        <v>47</v>
      </c>
      <c r="C19" s="22"/>
      <c r="D19" s="20"/>
      <c r="E19" s="21"/>
    </row>
    <row r="20" spans="1:5" ht="26.25">
      <c r="A20" s="18" t="s">
        <v>58</v>
      </c>
      <c r="B20" s="25" t="s">
        <v>48</v>
      </c>
      <c r="C20" s="26"/>
      <c r="D20" s="23"/>
      <c r="E20" s="26"/>
    </row>
    <row r="21" spans="1:5" ht="26.25">
      <c r="A21" s="18" t="s">
        <v>59</v>
      </c>
      <c r="B21" s="19" t="s">
        <v>47</v>
      </c>
      <c r="C21" s="13"/>
      <c r="D21" s="13"/>
      <c r="E21" s="14"/>
    </row>
    <row r="22" spans="1:5" ht="26.25">
      <c r="A22" s="18" t="s">
        <v>77</v>
      </c>
      <c r="B22" s="25" t="s">
        <v>48</v>
      </c>
      <c r="C22" s="28"/>
      <c r="D22" s="29"/>
      <c r="E22" s="28"/>
    </row>
    <row r="23" spans="1:5" ht="25.5" customHeight="1">
      <c r="A23" s="18" t="s">
        <v>60</v>
      </c>
      <c r="B23" s="19" t="s">
        <v>47</v>
      </c>
      <c r="C23" s="23"/>
      <c r="D23" s="20"/>
      <c r="E23" s="21"/>
    </row>
    <row r="24" spans="1:5" ht="12.75">
      <c r="A24" s="18" t="s">
        <v>61</v>
      </c>
      <c r="B24" s="25" t="s">
        <v>48</v>
      </c>
      <c r="C24" s="26"/>
      <c r="D24" s="23"/>
      <c r="E24" s="26"/>
    </row>
    <row r="25" spans="1:5" ht="26.25">
      <c r="A25" s="18" t="s">
        <v>62</v>
      </c>
      <c r="B25" s="25" t="s">
        <v>49</v>
      </c>
      <c r="C25" s="13"/>
      <c r="D25" s="13"/>
      <c r="E25" s="14"/>
    </row>
    <row r="26" spans="1:5" ht="26.25">
      <c r="A26" s="18" t="s">
        <v>63</v>
      </c>
      <c r="B26" s="25" t="s">
        <v>48</v>
      </c>
      <c r="C26" s="26"/>
      <c r="D26" s="23"/>
      <c r="E26" s="26"/>
    </row>
    <row r="27" spans="1:5" ht="26.25">
      <c r="A27" s="18" t="s">
        <v>64</v>
      </c>
      <c r="B27" s="25" t="s">
        <v>49</v>
      </c>
      <c r="C27" s="13"/>
      <c r="D27" s="13"/>
      <c r="E27" s="14"/>
    </row>
    <row r="28" spans="1:6" ht="39">
      <c r="A28" s="18" t="s">
        <v>65</v>
      </c>
      <c r="B28" s="25" t="s">
        <v>48</v>
      </c>
      <c r="C28" s="26"/>
      <c r="D28" s="23"/>
      <c r="E28" s="26"/>
      <c r="F28" s="50" t="s">
        <v>190</v>
      </c>
    </row>
    <row r="30" spans="1:5" ht="12.75">
      <c r="A30" s="36" t="s">
        <v>206</v>
      </c>
      <c r="B30" s="37"/>
      <c r="C30" s="40"/>
      <c r="E30" s="41" t="s">
        <v>75</v>
      </c>
    </row>
    <row r="31" spans="2:3" ht="12.75">
      <c r="B31" s="38" t="s">
        <v>74</v>
      </c>
      <c r="C31" s="39"/>
    </row>
    <row r="35" ht="12.75">
      <c r="A35" s="42" t="s">
        <v>78</v>
      </c>
    </row>
    <row r="36" ht="12.75">
      <c r="A36" s="42"/>
    </row>
    <row r="37" ht="12.75">
      <c r="A37" s="42" t="s">
        <v>79</v>
      </c>
    </row>
    <row r="38" ht="12.75">
      <c r="A38" s="42" t="s">
        <v>195</v>
      </c>
    </row>
    <row r="39" ht="12.75">
      <c r="A39" s="42" t="s">
        <v>101</v>
      </c>
    </row>
    <row r="40" ht="12.75">
      <c r="A40" s="42"/>
    </row>
  </sheetData>
  <sheetProtection selectLockedCells="1" selectUnlockedCells="1"/>
  <mergeCells count="11">
    <mergeCell ref="A8:A9"/>
    <mergeCell ref="B8:B9"/>
    <mergeCell ref="C8:C9"/>
    <mergeCell ref="D8:D9"/>
    <mergeCell ref="E8:E9"/>
    <mergeCell ref="A1:E1"/>
    <mergeCell ref="A2:E2"/>
    <mergeCell ref="A3:E3"/>
    <mergeCell ref="A5:E5"/>
    <mergeCell ref="A6:E6"/>
    <mergeCell ref="A7:E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view="pageBreakPreview" zoomScaleSheetLayoutView="100" zoomScalePageLayoutView="0" workbookViewId="0" topLeftCell="A1">
      <selection activeCell="A55" sqref="A55"/>
    </sheetView>
  </sheetViews>
  <sheetFormatPr defaultColWidth="9.00390625" defaultRowHeight="12.75"/>
  <cols>
    <col min="1" max="1" width="56.50390625" style="0" customWidth="1"/>
    <col min="2" max="2" width="12.125" style="0" customWidth="1"/>
    <col min="3" max="3" width="12.00390625" style="0" customWidth="1"/>
    <col min="4" max="4" width="12.50390625" style="0" customWidth="1"/>
  </cols>
  <sheetData>
    <row r="2" spans="1:4" ht="12.75">
      <c r="A2" s="126" t="s">
        <v>72</v>
      </c>
      <c r="B2" s="126"/>
      <c r="C2" s="126"/>
      <c r="D2" s="126"/>
    </row>
    <row r="3" spans="1:4" ht="12.75">
      <c r="A3" s="126" t="s">
        <v>73</v>
      </c>
      <c r="B3" s="126"/>
      <c r="C3" s="126"/>
      <c r="D3" s="126"/>
    </row>
    <row r="4" spans="1:4" ht="12.75">
      <c r="A4" s="126" t="s">
        <v>66</v>
      </c>
      <c r="B4" s="126"/>
      <c r="C4" s="126"/>
      <c r="D4" s="126"/>
    </row>
    <row r="5" spans="1:4" ht="13.5" thickBot="1">
      <c r="A5" s="30"/>
      <c r="B5" s="30"/>
      <c r="C5" s="30"/>
      <c r="D5" s="31"/>
    </row>
    <row r="6" spans="1:4" ht="12.75" customHeight="1" thickBot="1">
      <c r="A6" s="129" t="s">
        <v>45</v>
      </c>
      <c r="B6" s="129" t="s">
        <v>202</v>
      </c>
      <c r="C6" s="129" t="s">
        <v>203</v>
      </c>
      <c r="D6" s="129" t="s">
        <v>204</v>
      </c>
    </row>
    <row r="7" spans="1:4" ht="28.5" customHeight="1" thickBot="1">
      <c r="A7" s="129"/>
      <c r="B7" s="129"/>
      <c r="C7" s="129"/>
      <c r="D7" s="129"/>
    </row>
    <row r="8" spans="1:4" ht="39">
      <c r="A8" s="18" t="s">
        <v>81</v>
      </c>
      <c r="B8" s="32"/>
      <c r="C8" s="32"/>
      <c r="D8" s="32"/>
    </row>
    <row r="9" spans="1:4" ht="12.75">
      <c r="A9" s="15" t="s">
        <v>67</v>
      </c>
      <c r="B9" s="33"/>
      <c r="C9" s="32"/>
      <c r="D9" s="32"/>
    </row>
    <row r="10" spans="1:4" ht="12.75">
      <c r="A10" s="15" t="s">
        <v>68</v>
      </c>
      <c r="B10" s="32"/>
      <c r="C10" s="32"/>
      <c r="D10" s="32"/>
    </row>
    <row r="11" spans="1:4" ht="12.75">
      <c r="A11" s="34" t="s">
        <v>82</v>
      </c>
      <c r="B11" s="32"/>
      <c r="C11" s="32"/>
      <c r="D11" s="32"/>
    </row>
    <row r="12" spans="1:4" ht="12.75">
      <c r="A12" s="15" t="s">
        <v>69</v>
      </c>
      <c r="B12" s="33"/>
      <c r="C12" s="32"/>
      <c r="D12" s="32"/>
    </row>
    <row r="13" spans="1:4" ht="12.75">
      <c r="A13" s="15" t="s">
        <v>70</v>
      </c>
      <c r="B13" s="32"/>
      <c r="C13" s="32"/>
      <c r="D13" s="32"/>
    </row>
    <row r="14" spans="1:4" ht="12.75">
      <c r="A14" s="15" t="s">
        <v>86</v>
      </c>
      <c r="B14" s="32"/>
      <c r="C14" s="32"/>
      <c r="D14" s="32"/>
    </row>
    <row r="15" spans="1:4" ht="12.75">
      <c r="A15" s="15" t="s">
        <v>87</v>
      </c>
      <c r="B15" s="32"/>
      <c r="C15" s="32"/>
      <c r="D15" s="32"/>
    </row>
    <row r="16" spans="1:4" ht="12.75">
      <c r="A16" s="15" t="s">
        <v>71</v>
      </c>
      <c r="B16" s="33"/>
      <c r="C16" s="32"/>
      <c r="D16" s="32"/>
    </row>
    <row r="17" spans="1:4" ht="12.75">
      <c r="A17" s="15" t="s">
        <v>88</v>
      </c>
      <c r="B17" s="32"/>
      <c r="C17" s="32"/>
      <c r="D17" s="32"/>
    </row>
    <row r="18" spans="1:4" ht="12.75">
      <c r="A18" s="15" t="s">
        <v>71</v>
      </c>
      <c r="B18" s="33"/>
      <c r="C18" s="32"/>
      <c r="D18" s="32"/>
    </row>
    <row r="19" spans="1:4" ht="12.75">
      <c r="A19" s="15" t="s">
        <v>89</v>
      </c>
      <c r="B19" s="32"/>
      <c r="C19" s="32"/>
      <c r="D19" s="32"/>
    </row>
    <row r="20" spans="1:4" ht="12.75">
      <c r="A20" s="15" t="s">
        <v>71</v>
      </c>
      <c r="B20" s="33"/>
      <c r="C20" s="32"/>
      <c r="D20" s="32"/>
    </row>
    <row r="21" spans="1:4" ht="12.75">
      <c r="A21" s="15" t="s">
        <v>90</v>
      </c>
      <c r="B21" s="32"/>
      <c r="C21" s="32"/>
      <c r="D21" s="32"/>
    </row>
    <row r="22" spans="1:4" ht="12.75">
      <c r="A22" s="15" t="s">
        <v>71</v>
      </c>
      <c r="B22" s="33"/>
      <c r="C22" s="32"/>
      <c r="D22" s="32"/>
    </row>
    <row r="23" spans="1:4" ht="12.75">
      <c r="A23" s="15" t="s">
        <v>91</v>
      </c>
      <c r="B23" s="35"/>
      <c r="C23" s="32"/>
      <c r="D23" s="32"/>
    </row>
    <row r="24" spans="1:4" ht="12.75">
      <c r="A24" s="15" t="s">
        <v>71</v>
      </c>
      <c r="B24" s="33"/>
      <c r="C24" s="32"/>
      <c r="D24" s="32"/>
    </row>
    <row r="25" spans="1:4" ht="14.25" customHeight="1">
      <c r="A25" s="18" t="s">
        <v>92</v>
      </c>
      <c r="B25" s="35"/>
      <c r="C25" s="32"/>
      <c r="D25" s="32"/>
    </row>
    <row r="26" spans="1:4" ht="12.75">
      <c r="A26" s="15" t="s">
        <v>71</v>
      </c>
      <c r="B26" s="33"/>
      <c r="C26" s="32"/>
      <c r="D26" s="32"/>
    </row>
    <row r="27" spans="1:4" ht="12.75">
      <c r="A27" s="15" t="s">
        <v>93</v>
      </c>
      <c r="B27" s="35"/>
      <c r="C27" s="32"/>
      <c r="D27" s="32"/>
    </row>
    <row r="28" spans="1:4" ht="12.75">
      <c r="A28" s="15" t="s">
        <v>71</v>
      </c>
      <c r="B28" s="33"/>
      <c r="C28" s="32"/>
      <c r="D28" s="32"/>
    </row>
    <row r="29" spans="1:4" ht="12.75">
      <c r="A29" s="15" t="s">
        <v>94</v>
      </c>
      <c r="B29" s="32"/>
      <c r="C29" s="32"/>
      <c r="D29" s="32"/>
    </row>
    <row r="30" spans="1:4" ht="12.75">
      <c r="A30" s="15" t="s">
        <v>71</v>
      </c>
      <c r="B30" s="33"/>
      <c r="C30" s="32"/>
      <c r="D30" s="32"/>
    </row>
    <row r="31" spans="1:4" ht="12.75">
      <c r="A31" s="15" t="s">
        <v>95</v>
      </c>
      <c r="B31" s="32"/>
      <c r="C31" s="32"/>
      <c r="D31" s="32"/>
    </row>
    <row r="32" spans="1:4" ht="12.75">
      <c r="A32" s="15" t="s">
        <v>71</v>
      </c>
      <c r="B32" s="33"/>
      <c r="C32" s="32"/>
      <c r="D32" s="32"/>
    </row>
    <row r="33" spans="1:4" ht="12.75">
      <c r="A33" s="34" t="s">
        <v>83</v>
      </c>
      <c r="B33" s="32"/>
      <c r="C33" s="32"/>
      <c r="D33" s="32"/>
    </row>
    <row r="34" spans="1:4" ht="12.75">
      <c r="A34" s="15" t="s">
        <v>69</v>
      </c>
      <c r="B34" s="33"/>
      <c r="C34" s="32"/>
      <c r="D34" s="32"/>
    </row>
    <row r="35" spans="1:4" ht="12.75">
      <c r="A35" s="15" t="s">
        <v>70</v>
      </c>
      <c r="B35" s="32"/>
      <c r="C35" s="32"/>
      <c r="D35" s="32"/>
    </row>
    <row r="36" spans="1:4" ht="12.75">
      <c r="A36" s="15" t="s">
        <v>96</v>
      </c>
      <c r="B36" s="32"/>
      <c r="C36" s="32"/>
      <c r="D36" s="32"/>
    </row>
    <row r="37" spans="1:4" ht="12.75">
      <c r="A37" s="15" t="s">
        <v>71</v>
      </c>
      <c r="B37" s="33"/>
      <c r="C37" s="32"/>
      <c r="D37" s="32"/>
    </row>
    <row r="38" spans="1:4" ht="12.75">
      <c r="A38" s="15" t="s">
        <v>84</v>
      </c>
      <c r="B38" s="32"/>
      <c r="C38" s="32"/>
      <c r="D38" s="32"/>
    </row>
    <row r="39" spans="1:4" ht="12.75">
      <c r="A39" s="15" t="s">
        <v>69</v>
      </c>
      <c r="B39" s="33"/>
      <c r="C39" s="32"/>
      <c r="D39" s="32"/>
    </row>
    <row r="40" spans="1:4" ht="12.75">
      <c r="A40" s="15" t="s">
        <v>70</v>
      </c>
      <c r="B40" s="32"/>
      <c r="C40" s="32"/>
      <c r="D40" s="32"/>
    </row>
    <row r="41" spans="1:4" ht="12.75">
      <c r="A41" s="15" t="s">
        <v>97</v>
      </c>
      <c r="B41" s="32"/>
      <c r="C41" s="32"/>
      <c r="D41" s="32"/>
    </row>
    <row r="42" spans="1:4" ht="12.75">
      <c r="A42" s="15" t="s">
        <v>71</v>
      </c>
      <c r="B42" s="33"/>
      <c r="C42" s="32"/>
      <c r="D42" s="32"/>
    </row>
    <row r="43" spans="1:4" ht="12.75">
      <c r="A43" s="15" t="s">
        <v>98</v>
      </c>
      <c r="B43" s="32"/>
      <c r="C43" s="32"/>
      <c r="D43" s="32"/>
    </row>
    <row r="44" spans="1:5" ht="12.75">
      <c r="A44" s="15" t="s">
        <v>71</v>
      </c>
      <c r="B44" s="33"/>
      <c r="C44" s="32"/>
      <c r="D44" s="32"/>
      <c r="E44" s="50" t="s">
        <v>191</v>
      </c>
    </row>
    <row r="47" spans="1:4" ht="12.75">
      <c r="A47" s="36" t="s">
        <v>205</v>
      </c>
      <c r="B47" s="37"/>
      <c r="C47" s="40"/>
      <c r="D47" s="41" t="s">
        <v>75</v>
      </c>
    </row>
    <row r="48" spans="2:3" ht="12.75">
      <c r="B48" s="38" t="s">
        <v>74</v>
      </c>
      <c r="C48" s="39"/>
    </row>
    <row r="51" ht="12.75">
      <c r="A51" s="42" t="s">
        <v>78</v>
      </c>
    </row>
    <row r="52" ht="12.75">
      <c r="A52" s="42"/>
    </row>
    <row r="53" ht="12.75">
      <c r="A53" s="42" t="s">
        <v>80</v>
      </c>
    </row>
    <row r="54" ht="12.75">
      <c r="A54" s="42" t="s">
        <v>207</v>
      </c>
    </row>
    <row r="55" ht="12.75">
      <c r="A55" s="42" t="s">
        <v>85</v>
      </c>
    </row>
    <row r="56" ht="12.75">
      <c r="A56" s="42" t="s">
        <v>99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2016-12-02T07:25:36Z</cp:lastPrinted>
  <dcterms:created xsi:type="dcterms:W3CDTF">2013-10-28T09:23:38Z</dcterms:created>
  <dcterms:modified xsi:type="dcterms:W3CDTF">2017-11-15T11:44:50Z</dcterms:modified>
  <cp:category/>
  <cp:version/>
  <cp:contentType/>
  <cp:contentStatus/>
</cp:coreProperties>
</file>