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3" activeTab="8"/>
  </bookViews>
  <sheets>
    <sheet name="казна" sheetId="1" r:id="rId1"/>
    <sheet name="администр" sheetId="2" r:id="rId2"/>
    <sheet name="КДО" sheetId="3" r:id="rId3"/>
    <sheet name="НБО" sheetId="4" r:id="rId4"/>
    <sheet name="ЦБ" sheetId="5" r:id="rId5"/>
    <sheet name="хозо" sheetId="6" r:id="rId6"/>
    <sheet name="благ" sheetId="7" r:id="rId7"/>
    <sheet name="Олимп" sheetId="8" r:id="rId8"/>
    <sheet name="Коммун" sheetId="9" r:id="rId9"/>
  </sheets>
  <definedNames>
    <definedName name="_xlnm.Print_Area_1">#REF!</definedName>
    <definedName name="_xlnm._FilterDatabase" localSheetId="0" hidden="1">'казна'!$D$2:$D$462</definedName>
    <definedName name="Excel_BuiltIn_Print_Area_1">#REF!</definedName>
    <definedName name="_xlnm.Print_Area" localSheetId="6">'благ'!$A$1:$O$28</definedName>
    <definedName name="_xlnm.Print_Area" localSheetId="0">'казна'!$A$1:$O$462</definedName>
    <definedName name="_xlnm.Print_Area" localSheetId="8">'Коммун'!$A$1:$N$128</definedName>
    <definedName name="_xlnm.Print_Area" localSheetId="7">'Олимп'!$A$1:$O$65</definedName>
    <definedName name="_xlnm.Print_Area" localSheetId="5">'хозо'!$A$1:$M$34</definedName>
  </definedNames>
  <calcPr fullCalcOnLoad="1"/>
</workbook>
</file>

<file path=xl/sharedStrings.xml><?xml version="1.0" encoding="utf-8"?>
<sst xmlns="http://schemas.openxmlformats.org/spreadsheetml/2006/main" count="6564" uniqueCount="4429">
  <si>
    <t>I. МУНИЦИПАЛЬНАЯ КАЗНА</t>
  </si>
  <si>
    <t>353210, Красноарский край, Динской район, ст. Новотитаровская</t>
  </si>
  <si>
    <t>№ п\п</t>
  </si>
  <si>
    <t>Реестровый номер</t>
  </si>
  <si>
    <t>Технические и иные характеристики (ИНН, ОГРН, инвентарный №, кадастровый №, номер и дату свидетельства о праве собственности и т.д.)</t>
  </si>
  <si>
    <t>Полное наименование предприятия, балансодержателя имущества, наименование имущества</t>
  </si>
  <si>
    <t>Юридический адрес предприятия, имущества</t>
  </si>
  <si>
    <t>Год ввода в эксплуатацию</t>
  </si>
  <si>
    <t>Фактический износ, руб.</t>
  </si>
  <si>
    <t>Площадь объекта в кв.м.</t>
  </si>
  <si>
    <t>Площадь земельного участка в кв.м.</t>
  </si>
  <si>
    <t>Укрупненная специализация номенклатура продукции</t>
  </si>
  <si>
    <t>Идентификационный номер</t>
  </si>
  <si>
    <t>Н0000001</t>
  </si>
  <si>
    <t>Договор безвозмездного пользования от 21.04.2010г</t>
  </si>
  <si>
    <t>Казаки (нежилое помещение лит.А, №5;6;7 по тех.паспорту №22806 от 14.01.2005 года)</t>
  </si>
  <si>
    <t>ул.Советская, 61</t>
  </si>
  <si>
    <t>Н0000002</t>
  </si>
  <si>
    <t>Могила В.И.Гражданкина (1900-1977) героя Советского Союза</t>
  </si>
  <si>
    <t>ст. Новотитаровская, кладбище</t>
  </si>
  <si>
    <t>Памятник</t>
  </si>
  <si>
    <t>Н0000003</t>
  </si>
  <si>
    <t>«Братская могила советских воинов, погибших в боях с фашистскими захватчиками» 1942-1943 год захоронения</t>
  </si>
  <si>
    <t>ст. Новотитаровская, сквер</t>
  </si>
  <si>
    <t>Н0000004</t>
  </si>
  <si>
    <t>«Братская могила  советских воинов, погибших в боях с фашистскими захватчиками,1943 год захоронения</t>
  </si>
  <si>
    <t>с.Примаки, центр,</t>
  </si>
  <si>
    <t>Н0000005</t>
  </si>
  <si>
    <t>Братская могила освободителям ст.Новотитаровской,1943 год захоронения</t>
  </si>
  <si>
    <t>ст. Новотитаровская, ул.Широкая</t>
  </si>
  <si>
    <t>Н0000006</t>
  </si>
  <si>
    <t>«Братская могила советских воинов, погибших в боях с фашистскими захватчиками», 1942-1944 год захоронения</t>
  </si>
  <si>
    <t>х.К.Маркса, центр</t>
  </si>
  <si>
    <t>Н0000007</t>
  </si>
  <si>
    <t>Могила воина-освободителя И.П.Лопаткина,1943 года захоронения</t>
  </si>
  <si>
    <t>с.Примаки, кладбище</t>
  </si>
  <si>
    <t>Н0000008</t>
  </si>
  <si>
    <t xml:space="preserve">Кладбище </t>
  </si>
  <si>
    <t>353210,Краснодарский край, Динской  район, с. Примаки, 10 м к западу от земельного участка № 2/13</t>
  </si>
  <si>
    <t>площадь 2047 кв.м</t>
  </si>
  <si>
    <t>Места общего пользо-вания</t>
  </si>
  <si>
    <t>Пост.446 от 25.04.2011</t>
  </si>
  <si>
    <t>Н0000009</t>
  </si>
  <si>
    <t>353210,Краснодарский край Динской  район, х. Осечки, 60 м к востоку от домовладения № 134</t>
  </si>
  <si>
    <t>площадь 1656 кв.м</t>
  </si>
  <si>
    <t>Н0000010</t>
  </si>
  <si>
    <t>353210,Краснодарский край, Динской  район, с. Примаки, к востоку от домовладения № 183</t>
  </si>
  <si>
    <t>площадь  2761 кв.м</t>
  </si>
  <si>
    <t>Н0000011</t>
  </si>
  <si>
    <t>353210,Краснодарский край, Динской  район, хутор Карла Маркса, ул. Южная, 100 м к югу от домовладения № 40</t>
  </si>
  <si>
    <t>площадь  6492 кв.м</t>
  </si>
  <si>
    <t>Н0000012</t>
  </si>
  <si>
    <t>353210,Краснодарский край, Динской  район, ст.Новотитаровская,     ул. Выгонная, к западу от домовладения № 236</t>
  </si>
  <si>
    <t>площадь  2526 кв.м</t>
  </si>
  <si>
    <t>Н0000013</t>
  </si>
  <si>
    <t>353210,Краснодарский край, Динской  район, ст.Новотитаровская,     ул. Заречная, 40 м к югу от домовладения № 244</t>
  </si>
  <si>
    <t>площадь  21621 кв.м</t>
  </si>
  <si>
    <t>Н0000014</t>
  </si>
  <si>
    <t>353210,Краснодарский край, Динской  район, х.Осечки, 300 м  к западу от домовладения № 20</t>
  </si>
  <si>
    <t>площадь  2315 кв.м</t>
  </si>
  <si>
    <t>Н0000015</t>
  </si>
  <si>
    <t>353210,Краснодарский край, Динской  район, х. Карла Маркса, 400 м к северу  от домовладения № 38</t>
  </si>
  <si>
    <t>площадь  219014 кв.м</t>
  </si>
  <si>
    <t>00000016</t>
  </si>
  <si>
    <t>Контейнеры (30 шт.)</t>
  </si>
  <si>
    <t>ул. Советская,63</t>
  </si>
  <si>
    <t>Пост.719 от 15.07.2011</t>
  </si>
  <si>
    <t>00000017</t>
  </si>
  <si>
    <t>Контейнеры ТБО            (35 штук)</t>
  </si>
  <si>
    <t>Ул. Советская, 63</t>
  </si>
  <si>
    <t>Н0000018</t>
  </si>
  <si>
    <t>котельная №21, литер А, 1 этаж</t>
  </si>
  <si>
    <t xml:space="preserve"> 353210,Краснодарский край Динской  район, ст. Новотитаровская,  ул. Луначарского  169а</t>
  </si>
  <si>
    <t>теплоснабжение</t>
  </si>
  <si>
    <t>Н0000019</t>
  </si>
  <si>
    <t>котельная №22, литер А, 1 этаж</t>
  </si>
  <si>
    <t xml:space="preserve"> 353210,Краснодарский край, Динской  район,   ст. Новотитаровская, ул. Ленина 188а;</t>
  </si>
  <si>
    <t>Н0000020</t>
  </si>
  <si>
    <t xml:space="preserve">котельная №23, литер А </t>
  </si>
  <si>
    <t xml:space="preserve"> 353210,Краснодарский край, Динской  район ст. Новотитаровская,  ул. Ленина 202а;,</t>
  </si>
  <si>
    <t>Н0000021</t>
  </si>
  <si>
    <t>котельная №27, литер А, 1 этаж</t>
  </si>
  <si>
    <t>353210,Краснодарский край, Динской  район, ст. Новотитаровская, 
ул. Калинина 7а</t>
  </si>
  <si>
    <t>Н0000022</t>
  </si>
  <si>
    <t>котельная №29, литер А, 1 этаж</t>
  </si>
  <si>
    <t xml:space="preserve"> 353210,Краснодарский край, Динской  район,   ст. Новотитаровская, ул. Крайняя 2г</t>
  </si>
  <si>
    <t>Н0000023</t>
  </si>
  <si>
    <t>Гидрант H 0,75 м (6 штук)</t>
  </si>
  <si>
    <t>Н0000024</t>
  </si>
  <si>
    <t>Гидрант H 0,75м (9 штук)</t>
  </si>
  <si>
    <t>00000025</t>
  </si>
  <si>
    <t>Детский игровой спортивный комплекс КQ 2010 В</t>
  </si>
  <si>
    <t>пост719 от 15.07.2011</t>
  </si>
  <si>
    <t>00000026</t>
  </si>
  <si>
    <t>Детский игровой спортивный комплекс КQ 2022А</t>
  </si>
  <si>
    <t>ул. Советская, 63</t>
  </si>
  <si>
    <t>00000027</t>
  </si>
  <si>
    <t>КQ 2010В Детская игровая площадка</t>
  </si>
  <si>
    <t>Н0000028</t>
  </si>
  <si>
    <t>Дорога грунт протяженность — 0,45 км, ширина — 6м</t>
  </si>
  <si>
    <t>ст. Новотитаровская, ул. Айвазовкого</t>
  </si>
  <si>
    <t>03 214 816 ОП МП 001</t>
  </si>
  <si>
    <t>внесли сведения 11.11.11</t>
  </si>
  <si>
    <t>Н0000029</t>
  </si>
  <si>
    <t xml:space="preserve">Дорога грунт -0,6 км, ширина-6м
</t>
  </si>
  <si>
    <t>ст. Новотитаровская, ул. Аэродромная</t>
  </si>
  <si>
    <t>Дорога</t>
  </si>
  <si>
    <t>03 214 816 ОП МП 002</t>
  </si>
  <si>
    <t>Н0000030</t>
  </si>
  <si>
    <t>Дорога гравий протяженность-0,7 км, ширина-6м</t>
  </si>
  <si>
    <r>
      <t xml:space="preserve">ст. Новотитаровская, 
 </t>
    </r>
    <r>
      <rPr>
        <sz val="12"/>
        <color indexed="8"/>
        <rFont val="Times New Roman"/>
        <family val="1"/>
      </rPr>
      <t>ул. Броварца</t>
    </r>
  </si>
  <si>
    <t>03 214 816 ОП МП 003</t>
  </si>
  <si>
    <t>Н0000031</t>
  </si>
  <si>
    <t xml:space="preserve">Дорога грунт -0,7 км, ширина-6м
</t>
  </si>
  <si>
    <t>ст. Новотитаровская, ул. Военных Авиаторов</t>
  </si>
  <si>
    <t>03 214 816 ОП МП 004</t>
  </si>
  <si>
    <t>Н0000032</t>
  </si>
  <si>
    <t>Дорога гравий протяженность - 0.15 км, асфальт протяженность- 1,65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</si>
  <si>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Восточная</t>
    </r>
  </si>
  <si>
    <t>03 214 816 ОП МП 005</t>
  </si>
  <si>
    <t>Н0000033</t>
  </si>
  <si>
    <t>Дорога гравий протяженность-0.89 км, асфальт протяженность - 3,8 км, грунт -3,6 км</t>
  </si>
  <si>
    <t>ст. Новотитаровская, 
ул. Восточная 1</t>
  </si>
  <si>
    <t>03 214 816 ОП МП 006</t>
  </si>
  <si>
    <t>Н0000034</t>
  </si>
  <si>
    <t>Дорога гравий протяженность-0.890 км, асфальт протя-женность-1,8 км, грунт -3,6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</si>
  <si>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Выгонная</t>
    </r>
  </si>
  <si>
    <t>03 214 816 ОП МП 007</t>
  </si>
  <si>
    <t>Н0000035</t>
  </si>
  <si>
    <t>Дорога гравий протяженность-1.3 км, асфальт протяженность-   0,2 км, ширина-6м</t>
  </si>
  <si>
    <t>ст. Новотитаровская, ул. Гоголя</t>
  </si>
  <si>
    <t>03 214 816 ОП МП 008</t>
  </si>
  <si>
    <t>Н0000036</t>
  </si>
  <si>
    <t>Дорога грунт протяженность- 0,450 км, ширина- 6м</t>
  </si>
  <si>
    <t>ст. Новотитаровская,
ул. Горького</t>
  </si>
  <si>
    <t>03 214 816 ОП МП 009</t>
  </si>
  <si>
    <t>Н0000037</t>
  </si>
  <si>
    <t>Дорога гравий протяженность-0.45 км, ширина-6м</t>
  </si>
  <si>
    <t>ст. Новотитаровская, ул. Гражданкина</t>
  </si>
  <si>
    <t>03 214 816 ОП МП 010</t>
  </si>
  <si>
    <t>Н0000038</t>
  </si>
  <si>
    <t xml:space="preserve">Дорога грунт -0,45 км, ширина-6м
</t>
  </si>
  <si>
    <t>ст. Новотитаровская, ул. Грибоедова</t>
  </si>
  <si>
    <t>03 214 816 ОП МП 011</t>
  </si>
  <si>
    <t>Н0000039</t>
  </si>
  <si>
    <t>ст. Новотитаровская, ул. Дзержинского</t>
  </si>
  <si>
    <t>03 214 816 ОП МП 012</t>
  </si>
  <si>
    <t>Н0000040</t>
  </si>
  <si>
    <t>ст. Новотитаровская, ул. Дорошенкова</t>
  </si>
  <si>
    <t>03 214 816 ОП МП 013</t>
  </si>
  <si>
    <t>Н0000041</t>
  </si>
  <si>
    <t>Дорога гравий протяженность-0,8 км, ширина-6м</t>
  </si>
  <si>
    <t>ст. Новотитаровская, ул.  Ейское шоссе</t>
  </si>
  <si>
    <t>03 214 816 ОП МП 014</t>
  </si>
  <si>
    <t>Н0000042</t>
  </si>
  <si>
    <t>ст. Новотитаровская,  ул. Есенина</t>
  </si>
  <si>
    <t>03 214 816 ОП МП 015</t>
  </si>
  <si>
    <t>Н0000043</t>
  </si>
  <si>
    <t>ст. Новотитаровская,  ул. Жукова</t>
  </si>
  <si>
    <t>03 214 816 ОП МП 016</t>
  </si>
  <si>
    <t>Н0000044</t>
  </si>
  <si>
    <t xml:space="preserve">Дорога грунт -0,3 км, ширина-6м
</t>
  </si>
  <si>
    <t>ст. Новотитаровская, ул. Западная</t>
  </si>
  <si>
    <t>03 214 816 ОП МП 017</t>
  </si>
  <si>
    <t>Н0000045</t>
  </si>
  <si>
    <t xml:space="preserve">000000000000007
</t>
  </si>
  <si>
    <t>Дорога гравий протя-женность-1,9 км, асфальт протяженность-    3,1 км, ширина-6м, тротуар -0,8 км</t>
  </si>
  <si>
    <r>
      <t xml:space="preserve">ст. Новотитаровская,
 </t>
    </r>
    <r>
      <rPr>
        <sz val="12"/>
        <color indexed="8"/>
        <rFont val="Times New Roman"/>
        <family val="1"/>
      </rPr>
      <t xml:space="preserve">ул. Заречная
</t>
    </r>
  </si>
  <si>
    <t>03 214 816 ОП МП 018</t>
  </si>
  <si>
    <t>Н0000046</t>
  </si>
  <si>
    <t>ст. Новотитаровская, ул. Интернациональная</t>
  </si>
  <si>
    <t>03 214 816 ОП МП 019</t>
  </si>
  <si>
    <t>Н0000047</t>
  </si>
  <si>
    <t>Дорога гравий протяженность-0,6 км, ширина-6м</t>
  </si>
  <si>
    <t>ст.  Новотитаровская,  ул. Казачья</t>
  </si>
  <si>
    <t>03 214 816 ОП МП 020</t>
  </si>
  <si>
    <t>Н0000048</t>
  </si>
  <si>
    <t xml:space="preserve">000000000000008
</t>
  </si>
  <si>
    <t>Дорога гравий протяжен-ность-0.1 км, асфальт протяженность- 1,1 км, ширина 6м, тротуар -0,8 км, ширина -1м</t>
  </si>
  <si>
    <t>ст. Новотитаровская, ул. Калинина</t>
  </si>
  <si>
    <t>03 214 816 ОП МП 021</t>
  </si>
  <si>
    <t>Пост.№1110 от 01.11.11</t>
  </si>
  <si>
    <t>Н0000049</t>
  </si>
  <si>
    <t>Дорога гравий протяженность-1,8 км, ширина-6м</t>
  </si>
  <si>
    <t>ст. Новотитаровская,
ул. Кирова</t>
  </si>
  <si>
    <t>03 214 816 ОП МП 022</t>
  </si>
  <si>
    <t>Н0000050</t>
  </si>
  <si>
    <t>Дорога гравий протяженность -0,3 км, ширина-6м</t>
  </si>
  <si>
    <t>ст. Новотитаровская,
ул. Кислицина</t>
  </si>
  <si>
    <t>03 214 816 ОП МП 023</t>
  </si>
  <si>
    <t>Н0000051</t>
  </si>
  <si>
    <t xml:space="preserve">000000000000010
</t>
  </si>
  <si>
    <t>Дорога, тротуар асфальт протяженность-    2,1 км, грунт - 1,4 км, ши-рина-6м, тротуар -1.2 км</t>
  </si>
  <si>
    <t>ст. Новотитаровская, ул. Коммунаров</t>
  </si>
  <si>
    <t>03 214 816 ОП МП 024</t>
  </si>
  <si>
    <t>Н0000052</t>
  </si>
  <si>
    <t>ст. Новотитаровская, 
ул. Королева</t>
  </si>
  <si>
    <t>03 214 816 ОП МП 025</t>
  </si>
  <si>
    <t>Н0000053</t>
  </si>
  <si>
    <t xml:space="preserve">000000000000011
</t>
  </si>
  <si>
    <t>Дорога асфальт протяженность- 1,4 км, грунт -0,8 км, ши-рина-6м, тротуар - 0,4 км</t>
  </si>
  <si>
    <t>ст. Новотитаровская, ул. Краснодарская</t>
  </si>
  <si>
    <t>03 214 816 ОП МП 026</t>
  </si>
  <si>
    <t>Н0000054</t>
  </si>
  <si>
    <t xml:space="preserve">000000000000012
</t>
  </si>
  <si>
    <t xml:space="preserve">Дорога асфальт протяженность- 0,35 км, грунт -1,5 км, ширина-6м
</t>
  </si>
  <si>
    <t>ст. Новотитаровская, ул. Красноармейская</t>
  </si>
  <si>
    <t>03 214 816 ОП МП 027</t>
  </si>
  <si>
    <t>Н0000055</t>
  </si>
  <si>
    <t>Дорога гравий протяженность-1,4 км, 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</si>
  <si>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Крупской</t>
    </r>
  </si>
  <si>
    <t>03 214 816 ОП МП 028</t>
  </si>
  <si>
    <t>Н0000056</t>
  </si>
  <si>
    <t>Дорога гравий протяженность-0,3 км, ширина-6м</t>
  </si>
  <si>
    <t>ст. Новотитаровская, 
ул. Кубанская</t>
  </si>
  <si>
    <t>03 214 816 ОП МП 029</t>
  </si>
  <si>
    <t>Н0000057</t>
  </si>
  <si>
    <t>Дорога гравий протяженность-0.7 км, ширина-6м, грунт -0,4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</si>
  <si>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Кузнечная</t>
    </r>
  </si>
  <si>
    <t>03 214 816 ОП МП 030</t>
  </si>
  <si>
    <t>Н0000058</t>
  </si>
  <si>
    <t>Дорога гравий протяженность-0,9 км, ширина-6м</t>
  </si>
  <si>
    <t>ст. Новотитаровская, 
ул. Кутузова</t>
  </si>
  <si>
    <t>03 214 816 ОП МП 031</t>
  </si>
  <si>
    <t>Н0000059</t>
  </si>
  <si>
    <t xml:space="preserve">000000000000018
</t>
  </si>
  <si>
    <t>Дорога, тротуар асфальт протяженность-  2,0 км, ширина-6м, тротуар - 0,4 км, ширина-1м</t>
  </si>
  <si>
    <t>ст. Новотитаровская, ул. Леваневского</t>
  </si>
  <si>
    <t>03 214 816 ОП МП 032</t>
  </si>
  <si>
    <t>Н0001058</t>
  </si>
  <si>
    <t>Дорога асфальтированная протяженность - 550 м, асфальт протяженность - 550 м, ширина - 5,80 м</t>
  </si>
  <si>
    <t>ст. Новотитаровская, ул. Ленина (от ул. Привокзальная до ул. Широкая)</t>
  </si>
  <si>
    <t>Н0000060</t>
  </si>
  <si>
    <t>Дорога гравий протяжен-ность-0.290 км, грунт -0,17 км, ширина-6м</t>
  </si>
  <si>
    <t>ст. Новотитаровская, ул. Лермонтова</t>
  </si>
  <si>
    <t>03 214 816 ОП МП 033</t>
  </si>
  <si>
    <t>Н0000061</t>
  </si>
  <si>
    <t>ст. Новотитаровская, 
ул. Ломоносова</t>
  </si>
  <si>
    <t>03 214 816 ОП МП 034</t>
  </si>
  <si>
    <t>Н0000062</t>
  </si>
  <si>
    <t>Дорога гравий протяженность-0,4 км, ширина-6м</t>
  </si>
  <si>
    <t>ст. Новотитаровская, ул. Луговая</t>
  </si>
  <si>
    <t>03 214 816 ОП МП 035</t>
  </si>
  <si>
    <t>Н0000063</t>
  </si>
  <si>
    <t xml:space="preserve">000000000000017
</t>
  </si>
  <si>
    <t>Дорога гравий протяженность-0.85 км, асфальт протяженность- 4,2 км, грунт -2,1 км, ширина-6м</t>
  </si>
  <si>
    <t xml:space="preserve">ст. Новотитаровская, ул. Луначарского
</t>
  </si>
  <si>
    <t>03 214 816 ОП МП 036</t>
  </si>
  <si>
    <t>Н0000064</t>
  </si>
  <si>
    <t>Дорога гравий протяженность-1,6 км, ширина-6м</t>
  </si>
  <si>
    <t>ст. Новотитаровская,  ул. 8 Марта</t>
  </si>
  <si>
    <t>03 214 816 ОП МП 037</t>
  </si>
  <si>
    <t>Н0000065</t>
  </si>
  <si>
    <t>Дорога асфальт протяженность- 0,4 км, ширина-6м</t>
  </si>
  <si>
    <t>ст. Новотитаровская, ул. Мира</t>
  </si>
  <si>
    <t>03 214 816 ОП МП 038</t>
  </si>
  <si>
    <t>Н0000066</t>
  </si>
  <si>
    <t xml:space="preserve">Дорога грунт -2,0 км, ширина-6м
</t>
  </si>
  <si>
    <t>ст. Новотитаровская, 
ул. Набережная</t>
  </si>
  <si>
    <t>03 214 816 ОП МП 039</t>
  </si>
  <si>
    <t>Н0000067</t>
  </si>
  <si>
    <r>
      <t xml:space="preserve">ст. Новотитаровская,
 </t>
    </r>
    <r>
      <rPr>
        <sz val="12"/>
        <color indexed="8"/>
        <rFont val="Times New Roman"/>
        <family val="1"/>
      </rPr>
      <t>ул. Нахимова</t>
    </r>
  </si>
  <si>
    <t>03 214 816 ОП МП 040</t>
  </si>
  <si>
    <t>Н0000068</t>
  </si>
  <si>
    <t>ст. Новотитаровская,
ул. Невского</t>
  </si>
  <si>
    <t>03 214 816 ОП МП 041</t>
  </si>
  <si>
    <t>Н0000069</t>
  </si>
  <si>
    <t xml:space="preserve">000000000000020
</t>
  </si>
  <si>
    <t>Дорога гравий протяженность-2,1 км, асфальт протяженность -  0,7 км, грунт -2,1км</t>
  </si>
  <si>
    <t>ст. Новотитаровская, ул. Октябрьская</t>
  </si>
  <si>
    <t>03 214 816 ОП МП 042</t>
  </si>
  <si>
    <t>Н0000070</t>
  </si>
  <si>
    <t xml:space="preserve">Дорога гравий протяженность-0,2 км, грунт -0,9 км, ширина-6м
</t>
  </si>
  <si>
    <t>ст. Новотитаровская, ул. Первомайская</t>
  </si>
  <si>
    <t>03 214 816 ОП МП 043</t>
  </si>
  <si>
    <t>Н0000071</t>
  </si>
  <si>
    <t>Дорога грунт -0,45 км, ширина-6м</t>
  </si>
  <si>
    <t>03 214 816 ОП МП 044</t>
  </si>
  <si>
    <t>Н0000072</t>
  </si>
  <si>
    <t>Дорога грунт -0,7 км, ширина-6м</t>
  </si>
  <si>
    <t>ст. Новотитаровская, ул. 50 лет Победы</t>
  </si>
  <si>
    <t>03 214 816 ОП МП 045</t>
  </si>
  <si>
    <t>Н0000073</t>
  </si>
  <si>
    <r>
      <t xml:space="preserve">ст. Новотитаровская,
 </t>
    </r>
    <r>
      <rPr>
        <sz val="12"/>
        <color indexed="8"/>
        <rFont val="Times New Roman"/>
        <family val="1"/>
      </rPr>
      <t>ул. Подгорная</t>
    </r>
  </si>
  <si>
    <t>03 214 816 ОП МП 046</t>
  </si>
  <si>
    <t>Н0000074</t>
  </si>
  <si>
    <t>Дорога, гравий протяженность-1,7 км, асфальт протяженность- 0,2 км, ширина-6м, тротуар- 0,2 км</t>
  </si>
  <si>
    <t xml:space="preserve">ст. Новотитаровская, 
ул. Почтовая
</t>
  </si>
  <si>
    <t>03 214 816 ОП МП 047</t>
  </si>
  <si>
    <t>Н0000075</t>
  </si>
  <si>
    <t xml:space="preserve">000000000000022
</t>
  </si>
  <si>
    <t>Дорога гравий протяженность-1,2 км, асфальт протяженность- 0,6 км, ширина-6м</t>
  </si>
  <si>
    <t>ст. Новотитаровская, ул. Привокзальная</t>
  </si>
  <si>
    <t>03 214 816 ОП МП 048</t>
  </si>
  <si>
    <t>Н0000076</t>
  </si>
  <si>
    <t xml:space="preserve">000000000000025
</t>
  </si>
  <si>
    <t>Дорога асфальт протяженность- 1,5 км, грунт -0,1 км, ширина-6м</t>
  </si>
  <si>
    <t>ст. Новотитаровская, 
ул. Прогонная</t>
  </si>
  <si>
    <t>03 214 816 ОП МП 049</t>
  </si>
  <si>
    <t>Н0000077</t>
  </si>
  <si>
    <t xml:space="preserve">000000000000103
</t>
  </si>
  <si>
    <t>Дорога асфальт протяженность- 1,7 км, ширина-6м</t>
  </si>
  <si>
    <t>ст. Новотитаровская, 
ул. Продольная</t>
  </si>
  <si>
    <t>03 214 816 ОП МП 050</t>
  </si>
  <si>
    <t>Н0000078</t>
  </si>
  <si>
    <t>Дорога гравий протяженность-1,1 км, ширина-6м</t>
  </si>
  <si>
    <t>ст. Новотитаровская, ул. Пролетарская</t>
  </si>
  <si>
    <t>03 214 816 ОП МП 051</t>
  </si>
  <si>
    <t>Н0000079</t>
  </si>
  <si>
    <t xml:space="preserve">Дорога грунт -0,4 км, ширина-6м
</t>
  </si>
  <si>
    <t>ст. Новотитаровская,ул. Пушкина</t>
  </si>
  <si>
    <t>03 214 816 ОП МП 052</t>
  </si>
  <si>
    <t>Н0000080</t>
  </si>
  <si>
    <t>Дорога гравий протяженность-1,4 км, грунт -0,7 км, ширина-6м</t>
  </si>
  <si>
    <t>ст. Новотитаровская,  ул. Революционная</t>
  </si>
  <si>
    <t>03 214 816 ОП МП 053</t>
  </si>
  <si>
    <t>Н0000081</t>
  </si>
  <si>
    <t>Дорога гравий протяженность-1,5 км, ширина-6м.</t>
  </si>
  <si>
    <t>ст. Новотитаровская,  ул. Р.Люксембург</t>
  </si>
  <si>
    <t>03 214 816 ОП МП 054</t>
  </si>
  <si>
    <t>Н0000082</t>
  </si>
  <si>
    <t>Дорога гравий протяженность-0,5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</si>
  <si>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Российская</t>
    </r>
  </si>
  <si>
    <t>03 214 816 ОП МП 055</t>
  </si>
  <si>
    <t>Н0000083</t>
  </si>
  <si>
    <t xml:space="preserve">000000000000031
</t>
  </si>
  <si>
    <t>Дорога асфальт протяженность- 0,9км, грунт -0,2 км, ширина-6м</t>
  </si>
  <si>
    <t>ст. Новотитаровская, 
ул. Свободная</t>
  </si>
  <si>
    <t>03 214 816 ОП МП 056</t>
  </si>
  <si>
    <t>Н0000084</t>
  </si>
  <si>
    <t xml:space="preserve">Дорога грунт -0,8 км, ширина-6м
</t>
  </si>
  <si>
    <t>ст. Новотитаровская, ул. Северная</t>
  </si>
  <si>
    <t>03 214 816 ОП МП 057</t>
  </si>
  <si>
    <t>Н0000085</t>
  </si>
  <si>
    <t xml:space="preserve">000000000000032
</t>
  </si>
  <si>
    <t>Дорога асфальт протяженность- 3,0 км, ширина-6м</t>
  </si>
  <si>
    <t>ст. Новотитаровская, ул. Сельская</t>
  </si>
  <si>
    <t>03 214 816 ОП МП 058</t>
  </si>
  <si>
    <t>Н0000086</t>
  </si>
  <si>
    <t xml:space="preserve">000000000000033
</t>
  </si>
  <si>
    <t>Дорога гравий протяженность-0.7 км, асфальт протяженность- 1,4 км, ширина-6м</t>
  </si>
  <si>
    <t>ст. Новотитаровская, ул. Советская</t>
  </si>
  <si>
    <t>03 214 816 ОП МП 059</t>
  </si>
  <si>
    <t>Н0000087</t>
  </si>
  <si>
    <t>ст. Новотитаровская, ул. Солидарности</t>
  </si>
  <si>
    <t>03 214 816 ОП МП 060</t>
  </si>
  <si>
    <t>Пост.1139 от 08.11.2011</t>
  </si>
  <si>
    <t>Н0000088</t>
  </si>
  <si>
    <t>ст. Новотитаровская, 
ул. Солнечная</t>
  </si>
  <si>
    <t>03 214 816 ОП МП 061</t>
  </si>
  <si>
    <t>Н0000089</t>
  </si>
  <si>
    <t xml:space="preserve">Дорога грунт -0,5 км, ширина-6м
</t>
  </si>
  <si>
    <t>ст. Новотитаровская,
ул. Станичная</t>
  </si>
  <si>
    <t>03 214 816 ОП МП 062</t>
  </si>
  <si>
    <t>Н0000090</t>
  </si>
  <si>
    <t xml:space="preserve">000000000000034
</t>
  </si>
  <si>
    <t>Дорога гравий протяженность-1,2 км, асфальт - 0,25 км, грунт -3,5 км, ширина-6м</t>
  </si>
  <si>
    <t>ст. Новотитаровская, ул. Степная</t>
  </si>
  <si>
    <t>03 214 816 ОП МП 063</t>
  </si>
  <si>
    <t>Н0000091</t>
  </si>
  <si>
    <t>Дорога грунт -0,25 км, ширина-6м</t>
  </si>
  <si>
    <t>ст. Новотитаровская, 
ул. Суворова</t>
  </si>
  <si>
    <t>03 214 816 ОП МП 064</t>
  </si>
  <si>
    <t>Н0000092</t>
  </si>
  <si>
    <t>ст. Новотитаровская, ул. Таманская</t>
  </si>
  <si>
    <t>03 214 816 ОП МП 065</t>
  </si>
  <si>
    <t>Н0000093</t>
  </si>
  <si>
    <t xml:space="preserve">000000000000035
</t>
  </si>
  <si>
    <t>Дорога гравий протяженность-0.35 км, асфальт -0,4 км, ширина-6м</t>
  </si>
  <si>
    <t>ст. Новотитаровская, 
ул. Тельмана</t>
  </si>
  <si>
    <t>03 214 816 ОП МП 066</t>
  </si>
  <si>
    <t>Н0000094</t>
  </si>
  <si>
    <r>
      <t xml:space="preserve">ст. Новотитаровская,
 </t>
    </r>
    <r>
      <rPr>
        <sz val="12"/>
        <color indexed="8"/>
        <rFont val="Times New Roman"/>
        <family val="1"/>
      </rPr>
      <t>ул. Тимирязева</t>
    </r>
  </si>
  <si>
    <t>03 214 816 ОП МП 067</t>
  </si>
  <si>
    <t>Н0000095</t>
  </si>
  <si>
    <t>ст. Новотитаровская, 
ул. Л.Толстого</t>
  </si>
  <si>
    <t>03 214 816 ОП МП 068</t>
  </si>
  <si>
    <t>Н0000096</t>
  </si>
  <si>
    <t>ст. Новотитаровская,
ул. Тургенева</t>
  </si>
  <si>
    <t>03 214 816 ОП МП 069</t>
  </si>
  <si>
    <t>Н0000097</t>
  </si>
  <si>
    <t>ст. Новотитаровская,  ул. Черноморская</t>
  </si>
  <si>
    <t>03 214 816 ОП МП 070</t>
  </si>
  <si>
    <t>Н0000098</t>
  </si>
  <si>
    <t>Дорога грунт -0,10 км, ширина-6м</t>
  </si>
  <si>
    <t>ст. Новотитаровская,  ул. Чехова</t>
  </si>
  <si>
    <t>03 214 816 ОП МП 071</t>
  </si>
  <si>
    <t>Н0000099</t>
  </si>
  <si>
    <t>Дорога грунт -0,75 км, ширина-6м</t>
  </si>
  <si>
    <t>ст. Новотитаровская,  ул. Чкалова</t>
  </si>
  <si>
    <t>03 214 816 ОП МП 072</t>
  </si>
  <si>
    <t>Н0000100</t>
  </si>
  <si>
    <t>Дорога гравий протяженность-0.50 км, грунт -0.35 км, ширина-6м</t>
  </si>
  <si>
    <t>ст. Новотитаровская, 
ул. Шевченко</t>
  </si>
  <si>
    <t>03 214 816 ОП МП 073</t>
  </si>
  <si>
    <t>Н0000101</t>
  </si>
  <si>
    <t xml:space="preserve">000000000000039
</t>
  </si>
  <si>
    <t>Дорога асфальт протяженность-  0,4 км, ширина-6м</t>
  </si>
  <si>
    <t>ст. Новотитаровская, ул. Школьная</t>
  </si>
  <si>
    <t>03 214 816 ОП МП 074</t>
  </si>
  <si>
    <t>Н0000102</t>
  </si>
  <si>
    <t>Дорога гравий протяженность-1,3 км, ширина-6м</t>
  </si>
  <si>
    <t>ст. Новотитаровская, ул. Энгельса</t>
  </si>
  <si>
    <t>03 214 816 ОП МП 075</t>
  </si>
  <si>
    <t>Н0000103</t>
  </si>
  <si>
    <t xml:space="preserve">000000000000097
</t>
  </si>
  <si>
    <t>Дорога асфальт протяженность -1,0 км, ширина-6м</t>
  </si>
  <si>
    <t>ст. Новотитаровская, ул. Южгипрониисельстрой</t>
  </si>
  <si>
    <t>03 214 816 ОП МП 076</t>
  </si>
  <si>
    <t>Н0000104</t>
  </si>
  <si>
    <t>Дорога гравий протяженность -0,1 км, ширина-6м</t>
  </si>
  <si>
    <t>ст. Новотитаровская, пер. Геологов</t>
  </si>
  <si>
    <t>03 214 816 ОП МП 077</t>
  </si>
  <si>
    <t>Н0000105</t>
  </si>
  <si>
    <t>Дорога грунт протяженность -0,4 км, ширина-6м</t>
  </si>
  <si>
    <t>ст. Новотитаровская, 
пер. Заречный</t>
  </si>
  <si>
    <t>03 214 816 ОП МП 078</t>
  </si>
  <si>
    <t>Н0000106</t>
  </si>
  <si>
    <t>Дорога гравий протяженность -0,07 км, ширина-6м</t>
  </si>
  <si>
    <t>ст. Новотитаровская, пер. Кислицина</t>
  </si>
  <si>
    <t>03 214 816 ОП МП 079</t>
  </si>
  <si>
    <t>Н0000107</t>
  </si>
  <si>
    <t>ст. Новотитаровская, пер. Коккинаки</t>
  </si>
  <si>
    <t>03 214 816 ОП МП 080</t>
  </si>
  <si>
    <t>Н0000108</t>
  </si>
  <si>
    <t>Дорога гравий протяженность -0,11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</si>
  <si>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пер. Кочубея</t>
    </r>
  </si>
  <si>
    <t>03 214 816 ОП МП 081</t>
  </si>
  <si>
    <t>Н0000109</t>
  </si>
  <si>
    <t>Дорога гравий протяженность -0,25 км, ширина-6м</t>
  </si>
  <si>
    <t>ст. Новотитаровская,
пер. Кутузова</t>
  </si>
  <si>
    <t>03 214 816 ОП МП 082</t>
  </si>
  <si>
    <t>Н0000110</t>
  </si>
  <si>
    <t>Дорога гравий протяженность -0,6 км, ширина-6м</t>
  </si>
  <si>
    <t>ст. Новотитаровская, пер. Ленина</t>
  </si>
  <si>
    <t>03 214 816 ОП МП 083</t>
  </si>
  <si>
    <t>Н0000111</t>
  </si>
  <si>
    <t>Дорога гравий протяженность -0,2 км, ширина-6м</t>
  </si>
  <si>
    <t>ст. Новотитаровская, пер. Малый</t>
  </si>
  <si>
    <t>03 214 816 ОП МП 084</t>
  </si>
  <si>
    <t>Н0000112</t>
  </si>
  <si>
    <t>Дорога гравий протяженность -0,15 км, ширина-6м</t>
  </si>
  <si>
    <t>ст. Новотитаровская, пер. Мира</t>
  </si>
  <si>
    <t>03 214 816 ОП МП 085</t>
  </si>
  <si>
    <t>Н0000113</t>
  </si>
  <si>
    <t xml:space="preserve">000000000000098
</t>
  </si>
  <si>
    <t>Дорога асфальт протяженность -0,4 км, ширина-6м</t>
  </si>
  <si>
    <t>ст. Новотитаровская, пер. Молодежный</t>
  </si>
  <si>
    <t>03 214 816 ОП МП 086</t>
  </si>
  <si>
    <t>Н0000114</t>
  </si>
  <si>
    <t xml:space="preserve">000000000000099
</t>
  </si>
  <si>
    <t>Дорога асфальт протяженность -0,3 км, грунт протяженность- 0,1 км, ширина-6м</t>
  </si>
  <si>
    <t>ст. Новотитаровская,
пер.Новотитаровский</t>
  </si>
  <si>
    <t>03 214 816 ОП МП 087</t>
  </si>
  <si>
    <t>Н0000115</t>
  </si>
  <si>
    <t>ст. Новотитаровская, пер. Прямой</t>
  </si>
  <si>
    <t>03 214 816 ОП МП 088</t>
  </si>
  <si>
    <t>Н0000116</t>
  </si>
  <si>
    <t xml:space="preserve">000000000000085
</t>
  </si>
  <si>
    <t>Дорога асфальт протяженность -0,1 км, ширина-6м</t>
  </si>
  <si>
    <t xml:space="preserve">ст. Новотитаровская, 
пер. Светлый
</t>
  </si>
  <si>
    <t>03 214 816 ОП МП 089</t>
  </si>
  <si>
    <t>Н0000117</t>
  </si>
  <si>
    <t xml:space="preserve">Дорога грунт протяженность -0,25 км, ширина-6м
</t>
  </si>
  <si>
    <t>ст. Новотитаровская, пер, Таманский</t>
  </si>
  <si>
    <t>03 214 816 ОП МП 090</t>
  </si>
  <si>
    <t>Н0000118</t>
  </si>
  <si>
    <t>Дорога грунт протяженность -0,15 км, ширина-6м</t>
  </si>
  <si>
    <t>ст. Новотитаровская, 
пер. Тельмана</t>
  </si>
  <si>
    <t>03 214 816 ОП МП 091</t>
  </si>
  <si>
    <t>Н0000119</t>
  </si>
  <si>
    <t>ст. Новотитаровская,
пер. Трудовой</t>
  </si>
  <si>
    <t>03 214 816 ОП МП 092</t>
  </si>
  <si>
    <t>Н0000120</t>
  </si>
  <si>
    <t>Дорога грунт протяженность -0,3 км, ширина-6м</t>
  </si>
  <si>
    <t>ст. Новотитаровская,
пер. Чкалова</t>
  </si>
  <si>
    <t>03 214 816 ОП МП 093</t>
  </si>
  <si>
    <t>Н0000121</t>
  </si>
  <si>
    <t>ст. Новотитаровская, 
пер. Южный</t>
  </si>
  <si>
    <t>03 214 816 ОП МП 094</t>
  </si>
  <si>
    <t>Н0000122</t>
  </si>
  <si>
    <t>х. Карла Маркса, 
ул. Белевцы</t>
  </si>
  <si>
    <t>03 214 816 ОП МП 095</t>
  </si>
  <si>
    <t>Н0000123</t>
  </si>
  <si>
    <t>Дорога грунт протяженность -2  км, ширина-6м</t>
  </si>
  <si>
    <t>х. Карла Маркса, 
ул. Северная</t>
  </si>
  <si>
    <t xml:space="preserve"> </t>
  </si>
  <si>
    <t>03 214 816 ОП МП 096</t>
  </si>
  <si>
    <t>Пост. № 972от 21.09.11</t>
  </si>
  <si>
    <t>Н0000124</t>
  </si>
  <si>
    <t xml:space="preserve">000000000000093
</t>
  </si>
  <si>
    <t>Дорога грунт протяженность - 8,1 км, асфальт протяженность -0,5 км, ширина-6м</t>
  </si>
  <si>
    <t>х. Карла Маркса, 
ул. Южная</t>
  </si>
  <si>
    <t>03 214 816 ОП МП 097</t>
  </si>
  <si>
    <t>Пост.№ 972 от 21.09.11</t>
  </si>
  <si>
    <t>Н0000125</t>
  </si>
  <si>
    <t>Дорога гравий протяженность -2,0 км, ширина-6</t>
  </si>
  <si>
    <t>х. Примаки</t>
  </si>
  <si>
    <t>03 214 816 ОП МП 098</t>
  </si>
  <si>
    <t>Н0000126</t>
  </si>
  <si>
    <t>Дорога гравий протяженность -1,5 км, грунт протяжен-ность-4,2 км, ширина-6м</t>
  </si>
  <si>
    <t>х. Осечки</t>
  </si>
  <si>
    <t>03 214 816 ОП МП 099</t>
  </si>
  <si>
    <t>Н0000127</t>
  </si>
  <si>
    <t>Изделия из дюралайта    (18 шаров)</t>
  </si>
  <si>
    <t>Н0000128</t>
  </si>
  <si>
    <t>Тротуар протяженность-0,2 км, ширина-1м</t>
  </si>
  <si>
    <t>ст. Новотитаровская,  ул. Ленина</t>
  </si>
  <si>
    <t>Пешеходный тротуар</t>
  </si>
  <si>
    <t>Н0000129</t>
  </si>
  <si>
    <t>ст. Новотитаровская,          ул. Крайняя</t>
  </si>
  <si>
    <t>Н0000130</t>
  </si>
  <si>
    <t>ст. Новотитаровская, ул. Почтовая</t>
  </si>
  <si>
    <t>00000131</t>
  </si>
  <si>
    <t xml:space="preserve">Табло обратного отсчета времени ТООВ 300 в корпус (светофор перекрестка ул.Ленина и ул.Советская) </t>
  </si>
  <si>
    <t>00000132</t>
  </si>
  <si>
    <t>Скамейки (металлокаркас) 10 шт.</t>
  </si>
  <si>
    <t>00000133</t>
  </si>
  <si>
    <t xml:space="preserve">Стенд «Почетные граждане станицы» (4000-1000) </t>
  </si>
  <si>
    <t>00000134</t>
  </si>
  <si>
    <t>Стенд «Депутаты ст.Новотитаровской» (4000-1000)</t>
  </si>
  <si>
    <t>00000135</t>
  </si>
  <si>
    <t>Стенд «Доска почета» (4000-1000)</t>
  </si>
  <si>
    <t>Н0001049</t>
  </si>
  <si>
    <t>Сеть наружного освещения (щиток (2шт.), счетчик однофазный (2шт.), светильник ЖКУ 02-150-003 (29 шт.), провод 2*16 СИП-4 (1530 м))</t>
  </si>
  <si>
    <t>ул. Леваневского (от ул. Ленина до ул. Крайняя)</t>
  </si>
  <si>
    <t>00000136</t>
  </si>
  <si>
    <t>Светильник ЖКУ 16-150-001 ШБ,10штук</t>
  </si>
  <si>
    <t>00000137</t>
  </si>
  <si>
    <t>Светильник ЖКУ 35-150-001 УХЛ 1 С/С, 48 штук</t>
  </si>
  <si>
    <t>00000138</t>
  </si>
  <si>
    <t>Светильник ЖКУ 16-70-001 ШБ, 15 штук</t>
  </si>
  <si>
    <t>00000139</t>
  </si>
  <si>
    <t>Светильник ЖКУ 21-70-004 «Гелиос», 10 штук</t>
  </si>
  <si>
    <t>00000140</t>
  </si>
  <si>
    <t>Светильник ЖКУ 25-70-001 УХЛ 1 С/С, 10 штук</t>
  </si>
  <si>
    <t>00000141</t>
  </si>
  <si>
    <t>Светильник ЖКУ 21-150-003 «Гелиос» ЩБ, 67 штук</t>
  </si>
  <si>
    <t>Н0000142</t>
  </si>
  <si>
    <t>Светильники ДРЛ, 5 шт.</t>
  </si>
  <si>
    <t xml:space="preserve">Ул. Ленина, 180-182 (дворы домов 174/1, 180,182)
</t>
  </si>
  <si>
    <t>Н0000143</t>
  </si>
  <si>
    <t>Светильники ДРЛ, 10 шт.
Светильники ДнаТ, 2 шт.</t>
  </si>
  <si>
    <t>ул. Калинина (от ул. Коммунаров до ул. Крайней)</t>
  </si>
  <si>
    <t>Н0000144</t>
  </si>
  <si>
    <t xml:space="preserve">Светильники ДРЛ, 6 шт.
Светильники ДНАт, 5 шт.
Светильники ДнаТ, 2 шт.
</t>
  </si>
  <si>
    <t>ул. Ленина,270 (ул. Ленина -от ул. Гоголя до ул. Р.Люксембург- от ул. Ленина до ул. Луначарского, ул. Луначарского - от            ул. Р.Люксембург до ул. Леваневского, ул. Леваневского - от ул. Ленина до гребли)</t>
  </si>
  <si>
    <t>Н0000145</t>
  </si>
  <si>
    <t>Светильники ДНаТ, 19 шт..</t>
  </si>
  <si>
    <t>ул. Ленина – связь (ул. Ленина - от ул. Советская до ул. Красноармейская, парк)</t>
  </si>
  <si>
    <t>Н0000146</t>
  </si>
  <si>
    <t>Светильники ДНаТ, 8 шт.</t>
  </si>
  <si>
    <t>ул. Ленина, 240 (ул. Ленина – от ул. Кирова до ул. Р.Люксембург)</t>
  </si>
  <si>
    <t>Н0000147</t>
  </si>
  <si>
    <t>Светильники ДРЛ, 4 шт.
Светильник  ДНаТ 7 шт.</t>
  </si>
  <si>
    <t>Ул.Ленина-аптека (ул. Ленина -от ул.Красноармейской до ул.Кузнечная, ул. Краснодарская -ул.Ленина до ул.Октябрьская, ул. Кузнечная -от ул.Ленина до ул.Октябрьская</t>
  </si>
  <si>
    <t>Н0000148</t>
  </si>
  <si>
    <t>Светильники ДНаТ, 9 шт.</t>
  </si>
  <si>
    <t>Ул.Краснодарская (от ул.Луначарского до ул.Сельская)</t>
  </si>
  <si>
    <t>Н0000149</t>
  </si>
  <si>
    <t>Светильники ДНаТ, 6 шт.</t>
  </si>
  <si>
    <t>Ул. Широкая -школа (от ул.Ленина до ул.Луначарского)</t>
  </si>
  <si>
    <t>Н0000150</t>
  </si>
  <si>
    <t>Ул.Советская (ул. Советская -от ул.Октябрьская до ДК, ул. Ленина -от ул.Кирова до ул.Советской</t>
  </si>
  <si>
    <t>Н0000151</t>
  </si>
  <si>
    <t>Светильники ДРЛ, 4 шт.
Светильники ДНаТ, 8 шт.</t>
  </si>
  <si>
    <t>Ул. Ленина – балочка  (ул. Ленина -от ул.Энгельса до ул.Кузнечной, ул. Пролетарская- от ул.Ленина до ул.Октябрьская</t>
  </si>
  <si>
    <t>Н0000152</t>
  </si>
  <si>
    <t>Светильники ДНаТ, 5 шт.</t>
  </si>
  <si>
    <t>Ул. Широкая -ул.Выгонная от ул.Революционная до          ул. Выгонная</t>
  </si>
  <si>
    <t>Н0000153</t>
  </si>
  <si>
    <t>Светильники ДРЛ, 2 шт.
Светильники ДНаТ, 10 шт.</t>
  </si>
  <si>
    <t>Ул. Ленина -ул.Прогонная (ул. Ленина -от ул.Энгельса до ул.Широкой, ул.Широкая от ул.Ленина до рынка</t>
  </si>
  <si>
    <t>Н0000154</t>
  </si>
  <si>
    <t>Светильники ДРЛ, 4 шт.</t>
  </si>
  <si>
    <t>Ул.Крупская (от ул.Ленина до ул.Луначарского)</t>
  </si>
  <si>
    <t>Н0000155</t>
  </si>
  <si>
    <t>Светильники ДРЛ, 11 шт.</t>
  </si>
  <si>
    <t>Ул.Черноморская (ул.Черноморская- от ул.Сельская до ул.Заречная, ул.Заречная- от ул.Тельмана до ул.Черноморская</t>
  </si>
  <si>
    <t>Н0000156</t>
  </si>
  <si>
    <t>Светильники ДРЛ, 7 шт.</t>
  </si>
  <si>
    <t>Ул. Шевченко 23 (от ул. Коммунаров до № 31, пер. Шевченко 22)</t>
  </si>
  <si>
    <t>Н0000157</t>
  </si>
  <si>
    <t>Светильники ДРЛ, 3 шт.
Светильники ДНаТ, 2 шт.</t>
  </si>
  <si>
    <t>Ул. Шевченко, 3 (от № 31 до ул. Степная, ул. Степная -от ул. Шевченко до ул. Чкалова)</t>
  </si>
  <si>
    <t>Н0000158</t>
  </si>
  <si>
    <t>Светильники ДРЛ, 24 шт.</t>
  </si>
  <si>
    <t>Ул. Сельская (ул. Сельская –от ул. Черноморская до ул. Широкой, ул.Подгорная- от ул.Заречной до ул.Революционной, ул.Черноморская- от ул.Сельской до ул.Революционной)</t>
  </si>
  <si>
    <t>Н0000159</t>
  </si>
  <si>
    <t>Светильники ДРЛ, 8 ШТ.</t>
  </si>
  <si>
    <t>пер. Ленина</t>
  </si>
  <si>
    <t>Н0000160</t>
  </si>
  <si>
    <t>Светильники ДРЛ, 1 шт.
Светильники ДНаТ,5 шт.</t>
  </si>
  <si>
    <t>Ул.Р.Люксембург (от ул.Луначарского до речки, переулок)</t>
  </si>
  <si>
    <t>Н0000161</t>
  </si>
  <si>
    <t>ЩУ № 16, ул. Кузнечная -ул.Степная (ул. Кузнечная -от ул.Крайняя до ул.Степная, ул. Степная -от ул.Кузнечная до ул.Краснодарской, ул. Краснодарская -от ул.Степная до ул.Крайней, ул.Крайняя- от ул.Краснодарской до ул.Кузнечной)</t>
  </si>
  <si>
    <t>Н0000162</t>
  </si>
  <si>
    <t>Светильники ДРЛ, 12 шт.</t>
  </si>
  <si>
    <t>ЩУ № 17, ул. Кузнечная -ул.Степная(ул. Степная -от ул.Кузнечной до ул.Пролетарской, ул.Пролетарская- от ул.Степная до ул.Крайней, ул.Крайняя – от ул.Пролетарской до ул.Кузнечной)</t>
  </si>
  <si>
    <t>Н0000163</t>
  </si>
  <si>
    <t>Светильники ДРЛ, 8 шт.</t>
  </si>
  <si>
    <t>ЩУ « 18, ул. Кузнечная -ул.Степная (ул.Кузнечная- от ул.Степной до ул.Коммунаров</t>
  </si>
  <si>
    <t>Н0000164</t>
  </si>
  <si>
    <t>Светильники ДНаТ, 18 шт.</t>
  </si>
  <si>
    <t xml:space="preserve">Ул. Ленина -ул.Калинина (ул. Ленина -от ул.Гоголя до ул.Шевченко, ул.Шевченко- от ул.Луначарского до ул.Октябрьской, ул.Калинина- от ул.Ленина до ул.Коммунаров
</t>
  </si>
  <si>
    <t>Н0000165</t>
  </si>
  <si>
    <t>Ул.Выгонная (от ул. Леваневского до речки)</t>
  </si>
  <si>
    <t>Н0000166</t>
  </si>
  <si>
    <t>Светильники ДРЛ, 4 шт.
Светильники ДНаТ, 1 шт.</t>
  </si>
  <si>
    <t>Ул.Октябрьская (от дома № 309 до ул.Гоголя, ул. Гоголя -от ул.Октябрьской до ул.Ленина)</t>
  </si>
  <si>
    <t>Н0000167</t>
  </si>
  <si>
    <t>Светильники ДРЛ, 12 шт.
Светильники ДНаТ, 6 шт.</t>
  </si>
  <si>
    <t>Ул.Гоголя (ул.Гоголя- от ул.Октябрьской до ул.Степной, ул.Коммунаров – от ул.Калинина до ул. Леваневского)</t>
  </si>
  <si>
    <t>Н0000168</t>
  </si>
  <si>
    <t>Светильники ДРЛ, 10 шт.
Светильники ДНаТ, 11 шт.</t>
  </si>
  <si>
    <t>Ул.  Советская -сети (ул. Советская -от ул.Октябрьской до ул.Степной, переулки, ул.Коммунаров- от ул.Советской до ул.Кирова)</t>
  </si>
  <si>
    <t>Н0000169</t>
  </si>
  <si>
    <t>Светильники ДРЛ, 1 шт.
Светильники ДНаТ, 6 шт.</t>
  </si>
  <si>
    <t>Ул. Широкая- гребля (ул.Луначарского до ул.Заречная)</t>
  </si>
  <si>
    <t>Н0000170</t>
  </si>
  <si>
    <t>Светильники ДРЛ, 5 шт.
Светильники ДНаТ, 5 шт.</t>
  </si>
  <si>
    <t>Ул. Широкая -ул.Степная (ул.Широкая- от рынка до ул.Степной, ул.Степная- от ул.Широкой до ул.Прогонной)</t>
  </si>
  <si>
    <t>Н0000171</t>
  </si>
  <si>
    <t>Светильники ДРЛ, 3 шт.
Светильники ДНаТ, 10 шт.</t>
  </si>
  <si>
    <t>Ул.Советская- мост (ул.Советская – от ДК до моста, мост, ул.Луначарского- от ул.Советская до ул.Почтовая)</t>
  </si>
  <si>
    <t>Н0000172</t>
  </si>
  <si>
    <t>Ул.Таманская</t>
  </si>
  <si>
    <t>Н0000173</t>
  </si>
  <si>
    <t>Светильники ДРЛ, 14 шт.</t>
  </si>
  <si>
    <t>Ул. Сельская -ул. Леваневского (ул. Сельская -от ул.Р.Люксембург до ул. Леваневского,  ул. Леваневского -от ул.Сельской до речки)</t>
  </si>
  <si>
    <t>Н0000174</t>
  </si>
  <si>
    <t>Светильники ДРЛ, 20 шт.
Светильники ДНаТ, 3 шт.</t>
  </si>
  <si>
    <t>Ул.Мира (ул.Широкая- от начала до ул.Выгонной, ул.Мира, ул.Российская)</t>
  </si>
  <si>
    <t>Н0000175</t>
  </si>
  <si>
    <t>Светильники ДРЛ, 21 шт.
Светильники ДНаТ, 1 шт.</t>
  </si>
  <si>
    <t>Ул.Казачья (ул. Интернациональная, Ул. Кубанская, ул. Ломоносова, ул.Солидарности)</t>
  </si>
  <si>
    <t>Н0000176</t>
  </si>
  <si>
    <t>Светильники ДРЛ,13 шт.
Светильники ДНаТ, 4 шт.</t>
  </si>
  <si>
    <t>Ул. Луначарского -кирпичный завод (от ул.Шевченко до кирпичного завода, гребля)</t>
  </si>
  <si>
    <t>Н0000177</t>
  </si>
  <si>
    <t xml:space="preserve">Светильники ДРЛ, 7 шт.
</t>
  </si>
  <si>
    <t>Ул. Краснодарская -ул.Луначарского (от дома № 61/1 до ул.Луначарского, ул. Луначарского - от ул.Краснодарской до ул.Кузнечной)</t>
  </si>
  <si>
    <t>Н0000178</t>
  </si>
  <si>
    <t xml:space="preserve">Светильники ДРЛ, 13 шт.
</t>
  </si>
  <si>
    <t>Ул. Коммунаров -пер.Чкалова (ул. Коммунаров от ул.Шевченко до ул.Луначарского, ул. Шевченко -от ул.Коммунаров до ул. Октябрьской, пер.Чкалова</t>
  </si>
  <si>
    <t>Н0000179</t>
  </si>
  <si>
    <t>Светильники ДРЛ, 9 шт.
ДнаТ., 1 шт.</t>
  </si>
  <si>
    <t>Ул.Почтовая (от пер.Малый до ул.Октябрьской, ул. Коммунаров -от ул.Почтовой до ул.Советской)</t>
  </si>
  <si>
    <t>Н0000180</t>
  </si>
  <si>
    <t>Светильники ДРЛ, 19 шт.</t>
  </si>
  <si>
    <t>П. НИИсельстрой (аллея домов №1-11,15,19,20</t>
  </si>
  <si>
    <t>Н0000181</t>
  </si>
  <si>
    <t>Светильники ДРЛ, 9 шт.</t>
  </si>
  <si>
    <t>пер.Октябрьский 102-104</t>
  </si>
  <si>
    <t>Н0000182</t>
  </si>
  <si>
    <t>Ул.Энгельса (от ул.Ленина до ул. Луначарского)</t>
  </si>
  <si>
    <t>Н0000183</t>
  </si>
  <si>
    <t>Ул.Черноморская (от ул.Революционной до ул.Крупская)</t>
  </si>
  <si>
    <t>Н0000184</t>
  </si>
  <si>
    <t>Светильники ДРЛ, 10 шт.</t>
  </si>
  <si>
    <t>Ул.Степная,220 (от ул.Кирова до ул.Крупской)</t>
  </si>
  <si>
    <t>Н0000185</t>
  </si>
  <si>
    <t>ДнаТ., 18 шт.</t>
  </si>
  <si>
    <t>Ул.Луначарского-хутор (от кирпичного завода до конца)</t>
  </si>
  <si>
    <t>Н0000186</t>
  </si>
  <si>
    <t>Светильники ДНаТ, 21 шт.</t>
  </si>
  <si>
    <t>Ул.Коммунаров (ул. Коммунаров -от ул.Кирова до ул. Леваневского, ул.Р.Люксембург- от ул.Коммунаров до ул.Степная, ул.Крупская –от ул.Коммунаров до ул.Степная)</t>
  </si>
  <si>
    <t>Н0000187</t>
  </si>
  <si>
    <t>Светильники ДНаТ, 15 шт.</t>
  </si>
  <si>
    <t>Ул.Пролетарская (ул. Пролетарская -от ул.Степная до ул.Коммунаров, ул.Коммунаров до ул.Степной)</t>
  </si>
  <si>
    <t>Н0000188</t>
  </si>
  <si>
    <t>пер.Октябрьский, 126</t>
  </si>
  <si>
    <t>Н0000189</t>
  </si>
  <si>
    <t>Светильники ДНаТ, 14 шт.</t>
  </si>
  <si>
    <t>Ул. Восточная -ул.Школьная (ул. Восточная- от ул.Ленина до ул.Луначарского, ул.Школьная- от ул.Восточной до ул.Продольной)</t>
  </si>
  <si>
    <t>Н0000190</t>
  </si>
  <si>
    <t>Светильники ДНаТ, 17 шт.</t>
  </si>
  <si>
    <t>Ул.Ленина (от ул.Ленина до ул.Крайней)</t>
  </si>
  <si>
    <t>Н0000191</t>
  </si>
  <si>
    <t>Светильники ДНаТ, 3 шт.</t>
  </si>
  <si>
    <t>Ул. Почтовая - стадион</t>
  </si>
  <si>
    <t>Н0000192</t>
  </si>
  <si>
    <t>Щит управления, 49 шт.</t>
  </si>
  <si>
    <t>Н0000193</t>
  </si>
  <si>
    <t>Газораспределительные системы:</t>
  </si>
  <si>
    <t>х. Карла Маркса</t>
  </si>
  <si>
    <t>Н0000194</t>
  </si>
  <si>
    <t xml:space="preserve">1) Газопровод высокого давления </t>
  </si>
  <si>
    <t>от ГРП-3 х.Белевцы до ГРП-4 х.К.Маркса</t>
  </si>
  <si>
    <t>Н0000195</t>
  </si>
  <si>
    <t xml:space="preserve">2) Газопровод низкого давления </t>
  </si>
  <si>
    <t>по ул. Южной х.К.Маркса, от ж.д.№28 до ж.д. №88</t>
  </si>
  <si>
    <t>Н0000196</t>
  </si>
  <si>
    <t xml:space="preserve">3) Газопровод низкого давления </t>
  </si>
  <si>
    <t xml:space="preserve">По ул.Южной х.К.Маркса, от ГРП-4 до ж.д. №138
</t>
  </si>
  <si>
    <t>Н0000197</t>
  </si>
  <si>
    <t xml:space="preserve">000000000000118
</t>
  </si>
  <si>
    <t>Расширенные системы газоснабжения</t>
  </si>
  <si>
    <t>ул. Кирова</t>
  </si>
  <si>
    <t>Н0000198</t>
  </si>
  <si>
    <t>Газификация( Газопровод  ГРП во дворе администрации)газопровод низкого давления, газопровод высокого давления</t>
  </si>
  <si>
    <t>Н0000199</t>
  </si>
  <si>
    <t xml:space="preserve">Распределительный газопровод высокого давления и ШГРП №15 и распределительны газопровод низкого давления </t>
  </si>
  <si>
    <t>ул. Советская- ул. Революционная</t>
  </si>
  <si>
    <t>Н0000200</t>
  </si>
  <si>
    <t>Распределительный газопровод низкого давления</t>
  </si>
  <si>
    <t>По ул. Ленина, 104 до пер. Новотитаровский</t>
  </si>
  <si>
    <t>Н0000201</t>
  </si>
  <si>
    <t>По ул.Заречной у д.№264,261/1</t>
  </si>
  <si>
    <t>Н0000202</t>
  </si>
  <si>
    <t xml:space="preserve">1)Распределительный газопровод низкого давления
2) Распределительный газопровод высокого давления и ШРП №22 </t>
  </si>
  <si>
    <t>По ул. Р.Люксембург и по ул. Октябрьской.
по ул.Р.Люксембург</t>
  </si>
  <si>
    <t>Н0000203</t>
  </si>
  <si>
    <t>Автобусная остановка</t>
  </si>
  <si>
    <t>пос. Ниисельстрой</t>
  </si>
  <si>
    <t>Н0000204</t>
  </si>
  <si>
    <t>Трансформатор ТМГ 160/10 кВт</t>
  </si>
  <si>
    <t>Ст. Новотитаровская</t>
  </si>
  <si>
    <t>Н0000205</t>
  </si>
  <si>
    <t>Трансформатор ТМ 630 10/04 У1</t>
  </si>
  <si>
    <t>Н0000206</t>
  </si>
  <si>
    <t>Наружный водопровод жилого дома</t>
  </si>
  <si>
    <t>ст. Новотитаровская ул. Мира,5</t>
  </si>
  <si>
    <t>Н0000207</t>
  </si>
  <si>
    <t>Водопровод</t>
  </si>
  <si>
    <t>т.  Новотитаровская Юго-западный микрорайон, ул. 8 Марта, ул. Кутузова, ул. Солнечная, ул.Толстого</t>
  </si>
  <si>
    <t xml:space="preserve">18.11.2009
</t>
  </si>
  <si>
    <t>1км</t>
  </si>
  <si>
    <t>Н0000208</t>
  </si>
  <si>
    <t>Ливневая канализация</t>
  </si>
  <si>
    <t>по ул. Гоголя от ул. Октябрьской до ул.Крайней, с ответвлениями от ул. Калинина до ул. Гоголя и от ул. Леваневского до ул.Гоголя</t>
  </si>
  <si>
    <t>Н0000209</t>
  </si>
  <si>
    <t>по ул.Р.Люксембург от ул. Ленина до ул. Крайней</t>
  </si>
  <si>
    <t>Н0000210</t>
  </si>
  <si>
    <t>по ул. Советской от ул. Ленина до ул.Крайней</t>
  </si>
  <si>
    <t>ПОСТ.519 ОТ 16.05.2011</t>
  </si>
  <si>
    <t>Н0000211</t>
  </si>
  <si>
    <t xml:space="preserve">по ул.Октябрьской (от ул. Советской до пер.Октябрьский) </t>
  </si>
  <si>
    <t>Н0000212</t>
  </si>
  <si>
    <t>по ул. Красноармейской от ул. Октябрьской до ул. Крайней, с ответвлениями по ул. Степной</t>
  </si>
  <si>
    <t>Н0000213</t>
  </si>
  <si>
    <t>по ул. Энгельса от ул. Октябрьской до ул.Крайней, с ответвлениями по ул.Степной</t>
  </si>
  <si>
    <t>Н0000214</t>
  </si>
  <si>
    <t>Ливневая канализацияп</t>
  </si>
  <si>
    <t xml:space="preserve">по ул. Прогонной от ул. Октябрьской до ул.Краней с ответвлениями от ул.Прогонной до ул. Энгельса  </t>
  </si>
  <si>
    <t>Н0000215</t>
  </si>
  <si>
    <t>по ул. Продольной от ул. Октябрьской до ул. Крайней,с ответвлениями от ул.Широкойдо ул. Продольной. По ул.Привокзальной от ул.Октябрьской до ул.Степной, по ул. Степной до ул. Продольной.</t>
  </si>
  <si>
    <t>00000216</t>
  </si>
  <si>
    <t>Люк легкий SB 54кг UJCN 3634-99 (7 шт.)</t>
  </si>
  <si>
    <t>ул.Советская, 63</t>
  </si>
  <si>
    <t>00000217</t>
  </si>
  <si>
    <t>Люк средний 72 кг ГОСТ 3634-99 (4 шт.)</t>
  </si>
  <si>
    <t>00000218</t>
  </si>
  <si>
    <t xml:space="preserve">Карусель </t>
  </si>
  <si>
    <t>Н0000219</t>
  </si>
  <si>
    <t>Канализационные сети жилого дома протяженность 63 м</t>
  </si>
  <si>
    <t>ст. Новотитарвоская, ул. Красноармейская, 41</t>
  </si>
  <si>
    <t xml:space="preserve">18.11.2009
</t>
  </si>
  <si>
    <t>Н0000220</t>
  </si>
  <si>
    <t>Канализационные сети жилого дома протяженность 61 м</t>
  </si>
  <si>
    <t>ст. Новотитаровская
Ул. Мира,5</t>
  </si>
  <si>
    <t>Н0000221</t>
  </si>
  <si>
    <t>КНС (канализационная насосная станция)</t>
  </si>
  <si>
    <t>00000222</t>
  </si>
  <si>
    <t>Вентиляция бассейна Д/С 63</t>
  </si>
  <si>
    <t>Н0000223</t>
  </si>
  <si>
    <t>Водопровод жилого дома</t>
  </si>
  <si>
    <t>ул.Красноармейская ,41</t>
  </si>
  <si>
    <t>Н0000224</t>
  </si>
  <si>
    <t>ст. Новотитаровская
п. НИИсельстрой</t>
  </si>
  <si>
    <t xml:space="preserve">
18.11.2009</t>
  </si>
  <si>
    <t>2,5 км</t>
  </si>
  <si>
    <t>Н0000225</t>
  </si>
  <si>
    <t>Канализационные сети протяженность 1300 м</t>
  </si>
  <si>
    <t>Н0000226</t>
  </si>
  <si>
    <t>Электросети 0,4 кВ</t>
  </si>
  <si>
    <t xml:space="preserve">
18.11.2009</t>
  </si>
  <si>
    <t>380 м</t>
  </si>
  <si>
    <t>00000227</t>
  </si>
  <si>
    <t>Охранно-пожарная сигнализация (152) пристройка к зданию администрации</t>
  </si>
  <si>
    <t>ул.Советская,63</t>
  </si>
  <si>
    <t>00000228</t>
  </si>
  <si>
    <t>Охранно-пожарная сигнализация (151) пристройка к зданию администрации</t>
  </si>
  <si>
    <t>пОСТ.519 ОТ 16.05.2011</t>
  </si>
  <si>
    <t>Н0000229</t>
  </si>
  <si>
    <t>Ограждение перильное ПО крайнее (вход в парке)</t>
  </si>
  <si>
    <t>Н0000230</t>
  </si>
  <si>
    <t>Ограждение перильное ПО среднее (вход в парке)</t>
  </si>
  <si>
    <t>Н0000231</t>
  </si>
  <si>
    <t>Памятник Труженикам тыла и детям войны</t>
  </si>
  <si>
    <t>00000232</t>
  </si>
  <si>
    <t>Площадка под ТБО, п. Ниисельстрой</t>
  </si>
  <si>
    <t>00000233</t>
  </si>
  <si>
    <t>Площадка под ТБО, ул. Выгонная</t>
  </si>
  <si>
    <t>00000234</t>
  </si>
  <si>
    <t>00000235</t>
  </si>
  <si>
    <t>Площадка под ТБО, ул. Ленина, 182</t>
  </si>
  <si>
    <t>Н0000236</t>
  </si>
  <si>
    <t xml:space="preserve">000000000000115
</t>
  </si>
  <si>
    <t>Подъездная дорога к жилому дому</t>
  </si>
  <si>
    <t>ст. Новотитаровская, ул. Мира,5</t>
  </si>
  <si>
    <t>500 м</t>
  </si>
  <si>
    <t>Н0000237</t>
  </si>
  <si>
    <t>Подъездная дорога к свалке твердых бытовых отходов</t>
  </si>
  <si>
    <t>ст. Новотитаровская</t>
  </si>
  <si>
    <t>600 м</t>
  </si>
  <si>
    <t>Н0000238</t>
  </si>
  <si>
    <t>Подъездная дорога к  вокзалу</t>
  </si>
  <si>
    <t>ст. Новотитаровская
ул. Степная, ул. Свободная</t>
  </si>
  <si>
    <t>Н00001059</t>
  </si>
  <si>
    <t>дорога</t>
  </si>
  <si>
    <t>Н00001060</t>
  </si>
  <si>
    <t>Подъездная дорога к многоквартирным домам протяженность - 65 м, гравий - 65 м, ширина - 4м</t>
  </si>
  <si>
    <t>Н00001061</t>
  </si>
  <si>
    <t>Н00001062</t>
  </si>
  <si>
    <t>Н00001063</t>
  </si>
  <si>
    <t>Подъездная дорога к многоквартирным домам протяженность - 60 м, бетон (плиты) - 60 м, ширина - 4 м</t>
  </si>
  <si>
    <t>ул. Ленина, 252, 254</t>
  </si>
  <si>
    <t>Н00001064</t>
  </si>
  <si>
    <t>Н00001065</t>
  </si>
  <si>
    <t>Подъездная дорога к многоквартирному дому протяженность - 20 м, гравий - 20 м, ширина - 4 м</t>
  </si>
  <si>
    <t>ул. Советская, 73</t>
  </si>
  <si>
    <t>Н00001066</t>
  </si>
  <si>
    <t>Подъездная дорога к многоквартирным домам протяженность - 80м, асфальт - 80 м, ширина - 4 м</t>
  </si>
  <si>
    <t>ул. Советская, 87/1, 87/2,87/3, 87/4</t>
  </si>
  <si>
    <t>Н00001067</t>
  </si>
  <si>
    <t>Подъездная дорога к многоквартирным домам протяженность - 150 м, асфальт - 100 м, гравий - 50 м, ширина - 4 м</t>
  </si>
  <si>
    <t>ул. Розы Люксембург, 48, 48б, 50</t>
  </si>
  <si>
    <t>Н00001068</t>
  </si>
  <si>
    <t>Н00001069</t>
  </si>
  <si>
    <t>Н00001070</t>
  </si>
  <si>
    <t>Подъездная дорога к многоквартирным домам протяженность - 295 м, асфальт - 120 м, гравий - 175 м. ширина - 4 м,</t>
  </si>
  <si>
    <t>Н00001072</t>
  </si>
  <si>
    <t>Подъездная дорога кмногоквартирному дому, протяженность - 60 м, гравий - 60 м, ширина - 4 м</t>
  </si>
  <si>
    <t>ул. Свободная, 6</t>
  </si>
  <si>
    <t>Н00001073</t>
  </si>
  <si>
    <t>Н00001074</t>
  </si>
  <si>
    <t>ул. Школьная, 6</t>
  </si>
  <si>
    <t>Н00001075</t>
  </si>
  <si>
    <t>Подъездная дорога к многоквартирному дому протяженность - 70 м, асфальт - 70 м, ширина - 4 м</t>
  </si>
  <si>
    <t>ул. Широкая, 24/1</t>
  </si>
  <si>
    <t>Н0000239</t>
  </si>
  <si>
    <t>Площадь</t>
  </si>
  <si>
    <t>ул.Советская (от №61 до №63)</t>
  </si>
  <si>
    <t>00000240</t>
  </si>
  <si>
    <t>Металлоконструкции арок по ул. Почтовой (2шт.)</t>
  </si>
  <si>
    <t>Пос.719 от 15.07.2011</t>
  </si>
  <si>
    <t>00000241</t>
  </si>
  <si>
    <t>Металлическое ограждение парка</t>
  </si>
  <si>
    <t>00000242</t>
  </si>
  <si>
    <t>Металлическое ограждение в центральной части поселения (больница)</t>
  </si>
  <si>
    <t>00000243</t>
  </si>
  <si>
    <t>Монтаж уличного освещения</t>
  </si>
  <si>
    <t>00000244</t>
  </si>
  <si>
    <t xml:space="preserve">Мусоровоз с механической загрузкой
</t>
  </si>
  <si>
    <t>00000245</t>
  </si>
  <si>
    <t>Бензопила «Дружба»</t>
  </si>
  <si>
    <t>00000246</t>
  </si>
  <si>
    <t>00000247</t>
  </si>
  <si>
    <t>Штатив</t>
  </si>
  <si>
    <t>00000248</t>
  </si>
  <si>
    <t>400-003</t>
  </si>
  <si>
    <t>Станок бытовой</t>
  </si>
  <si>
    <t>00000249</t>
  </si>
  <si>
    <t>402-032</t>
  </si>
  <si>
    <t>Терминал</t>
  </si>
  <si>
    <t>00000250</t>
  </si>
  <si>
    <t>402-128</t>
  </si>
  <si>
    <t>Радио трубка</t>
  </si>
  <si>
    <t>00000251</t>
  </si>
  <si>
    <t>402-013</t>
  </si>
  <si>
    <t>Кассовый аппарат ККМЭКР – 2101 Ф</t>
  </si>
  <si>
    <t>00000252</t>
  </si>
  <si>
    <t>402-005</t>
  </si>
  <si>
    <t>Телефонный аппарат</t>
  </si>
  <si>
    <t>00000253</t>
  </si>
  <si>
    <t>402-014</t>
  </si>
  <si>
    <t>Кассовый аппарат ОКА - 400</t>
  </si>
  <si>
    <t>00000254</t>
  </si>
  <si>
    <t>402-015</t>
  </si>
  <si>
    <t>Кассовый аппарат «Меркурий»</t>
  </si>
  <si>
    <t>00000255</t>
  </si>
  <si>
    <t>402-022</t>
  </si>
  <si>
    <t>Видеомонитор</t>
  </si>
  <si>
    <t>00000256</t>
  </si>
  <si>
    <t>402-023 по402-026</t>
  </si>
  <si>
    <t>Видеотерминал</t>
  </si>
  <si>
    <t xml:space="preserve">
</t>
  </si>
  <si>
    <t>00000257</t>
  </si>
  <si>
    <t xml:space="preserve">Светофор </t>
  </si>
  <si>
    <t>угол ул. Ленина и               ул. Советской</t>
  </si>
  <si>
    <t>00000258</t>
  </si>
  <si>
    <t>Спортивные сооружения (ЮЗ микр. ул. Броварца)</t>
  </si>
  <si>
    <t>00000259</t>
  </si>
  <si>
    <t>Спортивные сооружения (ЮВ микр. ул. 8-е Марта)</t>
  </si>
  <si>
    <t>00000260</t>
  </si>
  <si>
    <t>402-033</t>
  </si>
  <si>
    <t>Счетная машинка</t>
  </si>
  <si>
    <t>00000261</t>
  </si>
  <si>
    <t>402-051 по 402-057</t>
  </si>
  <si>
    <t>Стулья винтовые, 7 шт.</t>
  </si>
  <si>
    <t>00000262</t>
  </si>
  <si>
    <t>402-058по 402-074</t>
  </si>
  <si>
    <t>Стулья мягкие, 17 шт.</t>
  </si>
  <si>
    <t>00000263</t>
  </si>
  <si>
    <t>300-001</t>
  </si>
  <si>
    <t>Установка телефона</t>
  </si>
  <si>
    <t>Н0000264</t>
  </si>
  <si>
    <t>Водозаборные сооружения в ст. Новотитаровской Динского района (незавершенное строительство)</t>
  </si>
  <si>
    <t>ст. Новотитаровская, 250 м к югу от домовладения №22 по ул. 8 Марта</t>
  </si>
  <si>
    <t>водоснабжение</t>
  </si>
  <si>
    <t>Пост. №1108 от 01.11.11</t>
  </si>
  <si>
    <t>00000265</t>
  </si>
  <si>
    <t>Проект водопровода</t>
  </si>
  <si>
    <t>Н0000266</t>
  </si>
  <si>
    <t>Водопроводная сеть</t>
  </si>
  <si>
    <t>по ул. Ленина</t>
  </si>
  <si>
    <t>6074м</t>
  </si>
  <si>
    <t>Н0000267</t>
  </si>
  <si>
    <t>по ул. Луначарского</t>
  </si>
  <si>
    <t>7779м</t>
  </si>
  <si>
    <t>Н0000268</t>
  </si>
  <si>
    <t>по ул.Выгонной</t>
  </si>
  <si>
    <t>4574м</t>
  </si>
  <si>
    <t>Н0000269</t>
  </si>
  <si>
    <t>по ул. Сельская</t>
  </si>
  <si>
    <t>3110м</t>
  </si>
  <si>
    <t>Н0000270</t>
  </si>
  <si>
    <t>по ул. Октябрьская</t>
  </si>
  <si>
    <t>6297м</t>
  </si>
  <si>
    <t>Н0000271</t>
  </si>
  <si>
    <t>по ул. Коммунаров</t>
  </si>
  <si>
    <t>3587м</t>
  </si>
  <si>
    <t>Н0000272</t>
  </si>
  <si>
    <t>по ул. Степная</t>
  </si>
  <si>
    <t>5231м</t>
  </si>
  <si>
    <t>Н0000273</t>
  </si>
  <si>
    <t>по ул. Крайняя</t>
  </si>
  <si>
    <t>4463м</t>
  </si>
  <si>
    <t>Н0000274</t>
  </si>
  <si>
    <t>по ул. Заречная</t>
  </si>
  <si>
    <t>3495м</t>
  </si>
  <si>
    <t>Н0000275</t>
  </si>
  <si>
    <t>по ул. Революционная</t>
  </si>
  <si>
    <t>2129м</t>
  </si>
  <si>
    <t>Н0000276</t>
  </si>
  <si>
    <t>по ул. Привокзальная</t>
  </si>
  <si>
    <t>1906м</t>
  </si>
  <si>
    <t>Н0000277</t>
  </si>
  <si>
    <t>по ул. Свободная</t>
  </si>
  <si>
    <t>562м</t>
  </si>
  <si>
    <t>Н0000278</t>
  </si>
  <si>
    <t>по ул. Восточная</t>
  </si>
  <si>
    <t>1926м</t>
  </si>
  <si>
    <t>Н0000279</t>
  </si>
  <si>
    <t>по ул. Продольная</t>
  </si>
  <si>
    <t>2254м</t>
  </si>
  <si>
    <t>Н0000280</t>
  </si>
  <si>
    <t>по ул. Широкая</t>
  </si>
  <si>
    <t>6289м</t>
  </si>
  <si>
    <t>Н0000281</t>
  </si>
  <si>
    <t>по ул. Прогонная</t>
  </si>
  <si>
    <t>1683м</t>
  </si>
  <si>
    <t>Н0000282</t>
  </si>
  <si>
    <t>по ул. Энгельса</t>
  </si>
  <si>
    <t>1473м</t>
  </si>
  <si>
    <t>Н0000283</t>
  </si>
  <si>
    <t>по ул. Первомайская</t>
  </si>
  <si>
    <t>1659м</t>
  </si>
  <si>
    <t>Н0000284</t>
  </si>
  <si>
    <t>по ул. Пролетарская</t>
  </si>
  <si>
    <t>1308м</t>
  </si>
  <si>
    <t>Н0000285</t>
  </si>
  <si>
    <t>по ул. Кузнечная</t>
  </si>
  <si>
    <t>1511м</t>
  </si>
  <si>
    <t>Н0000286</t>
  </si>
  <si>
    <t>по ул. Краснодарская</t>
  </si>
  <si>
    <t>3071м</t>
  </si>
  <si>
    <t>Н0000287</t>
  </si>
  <si>
    <t>по ул. Красноармейская</t>
  </si>
  <si>
    <t>2857м</t>
  </si>
  <si>
    <t>Н0000288</t>
  </si>
  <si>
    <t>по ул. Почтовая</t>
  </si>
  <si>
    <t>2508м</t>
  </si>
  <si>
    <t>Н0000289</t>
  </si>
  <si>
    <t>по ул. Советская</t>
  </si>
  <si>
    <t>3248м</t>
  </si>
  <si>
    <t>Н0000290</t>
  </si>
  <si>
    <t>по ул. Кирова</t>
  </si>
  <si>
    <t>2306м</t>
  </si>
  <si>
    <t>Н0000291</t>
  </si>
  <si>
    <t>по ул. Крупская</t>
  </si>
  <si>
    <t>1793м</t>
  </si>
  <si>
    <t>Н0000292</t>
  </si>
  <si>
    <t>по ул. Р.Люксембург</t>
  </si>
  <si>
    <t>2240м</t>
  </si>
  <si>
    <t>Н0000293</t>
  </si>
  <si>
    <t>по ул. Леваневского</t>
  </si>
  <si>
    <t>2696м</t>
  </si>
  <si>
    <t>Н0000294</t>
  </si>
  <si>
    <t>по ул. Гоголя</t>
  </si>
  <si>
    <t>2484м</t>
  </si>
  <si>
    <t>Н0000295</t>
  </si>
  <si>
    <t>по ул. Калинина</t>
  </si>
  <si>
    <t>2205м</t>
  </si>
  <si>
    <t>Н0000296</t>
  </si>
  <si>
    <t>по ул. Дзержинского</t>
  </si>
  <si>
    <t>1030м</t>
  </si>
  <si>
    <t>Н0000297</t>
  </si>
  <si>
    <t>по ул. Шевченко</t>
  </si>
  <si>
    <t>1598м</t>
  </si>
  <si>
    <t>Н0000298</t>
  </si>
  <si>
    <t>по ул. Чкалова</t>
  </si>
  <si>
    <t>1214м</t>
  </si>
  <si>
    <t>Н0000299</t>
  </si>
  <si>
    <t>по ул. Лермонтова</t>
  </si>
  <si>
    <t>324м</t>
  </si>
  <si>
    <t>Н0000300</t>
  </si>
  <si>
    <t>по ул. Черноморская</t>
  </si>
  <si>
    <t>749м</t>
  </si>
  <si>
    <t>Н0000301</t>
  </si>
  <si>
    <t>по ул. Подгорная</t>
  </si>
  <si>
    <t>652м</t>
  </si>
  <si>
    <t>Н0000302</t>
  </si>
  <si>
    <t>по ул. Пушкина</t>
  </si>
  <si>
    <t>361м</t>
  </si>
  <si>
    <t>Н0000303</t>
  </si>
  <si>
    <t>по ул. Тельмана</t>
  </si>
  <si>
    <t>1295м</t>
  </si>
  <si>
    <t>Н0000304</t>
  </si>
  <si>
    <t xml:space="preserve">по ул. Набережная </t>
  </si>
  <si>
    <t>1924м</t>
  </si>
  <si>
    <t>Н0000305</t>
  </si>
  <si>
    <t>по ул. Гражданкина</t>
  </si>
  <si>
    <t>230м</t>
  </si>
  <si>
    <t>Н0000306</t>
  </si>
  <si>
    <t xml:space="preserve">по ул. Кочубея </t>
  </si>
  <si>
    <t>128м</t>
  </si>
  <si>
    <t>Н0000307</t>
  </si>
  <si>
    <t>по пер. Южный</t>
  </si>
  <si>
    <t>115м</t>
  </si>
  <si>
    <t>Н0000308</t>
  </si>
  <si>
    <t xml:space="preserve">по пер. Прямой </t>
  </si>
  <si>
    <t>250м</t>
  </si>
  <si>
    <t>Н0000309</t>
  </si>
  <si>
    <t>по Юго-Восточному МКР</t>
  </si>
  <si>
    <t>5729м</t>
  </si>
  <si>
    <t>Н0000310</t>
  </si>
  <si>
    <t>по Юго-Западному МКР</t>
  </si>
  <si>
    <t>6211м</t>
  </si>
  <si>
    <t>Н0000311</t>
  </si>
  <si>
    <t>по жил.пос.Южгипрониисельстрой</t>
  </si>
  <si>
    <t>1150м</t>
  </si>
  <si>
    <t>Н0000312</t>
  </si>
  <si>
    <t>Водозаборные сооружения (СКВ. №3, №4)</t>
  </si>
  <si>
    <t>00000313</t>
  </si>
  <si>
    <t>Светофорный объект улиц Широкая- Ленина</t>
  </si>
  <si>
    <t>ст. Новотитаровская, угол ул. Широкая и Ленина</t>
  </si>
  <si>
    <t>00000314</t>
  </si>
  <si>
    <t>Дорожные знаки, (21 шт.)</t>
  </si>
  <si>
    <t>00000315</t>
  </si>
  <si>
    <t>Мотопомпа SE-80X бензин KOSHIN</t>
  </si>
  <si>
    <t>00000316</t>
  </si>
  <si>
    <t>Мотопомпа SCR-80HX бензин DAICNIN дв. Honda</t>
  </si>
  <si>
    <t>00000317</t>
  </si>
  <si>
    <t>Мусоровоз КО-440-2 на шасси ГАЗ-3309</t>
  </si>
  <si>
    <t>00000318</t>
  </si>
  <si>
    <t>Мусоровоз МКЗ-6100 на шасси АМУР- 5313 IМ (АМУР-53)</t>
  </si>
  <si>
    <t>00000319</t>
  </si>
  <si>
    <t>Насос ЭЦВ 8-25-125</t>
  </si>
  <si>
    <t>Н0000320</t>
  </si>
  <si>
    <t>Здание канализационной насосной станции 
( КНС- «О»)</t>
  </si>
  <si>
    <t>ст. Новотитаровская, ул. Крайняя, д.2</t>
  </si>
  <si>
    <t>00000321</t>
  </si>
  <si>
    <t>0000000000013-000000000000026</t>
  </si>
  <si>
    <t>Урна металлическая (14 шт.)</t>
  </si>
  <si>
    <t>00000322</t>
  </si>
  <si>
    <t>Шкаф уличного освещения 1-фазный.</t>
  </si>
  <si>
    <t>00000323</t>
  </si>
  <si>
    <t>Шкаф уличного освещения 1-фазный</t>
  </si>
  <si>
    <t>00000324</t>
  </si>
  <si>
    <t>00000325</t>
  </si>
  <si>
    <t>00000326</t>
  </si>
  <si>
    <t>00001112</t>
  </si>
  <si>
    <t>Котел «Энергия (котельная 25)</t>
  </si>
  <si>
    <t>00001113</t>
  </si>
  <si>
    <t>Котел КВ-300М (котельная 24)</t>
  </si>
  <si>
    <t>00001114</t>
  </si>
  <si>
    <t>Автомобиль УАЗ-31519 гос. № 1843 ККБ (котельная 23)</t>
  </si>
  <si>
    <t>00001115</t>
  </si>
  <si>
    <t>мотороллер (котельная 22)</t>
  </si>
  <si>
    <t>00001116</t>
  </si>
  <si>
    <t>Котел «Братск-1» (котельная 27)</t>
  </si>
  <si>
    <t>00001117</t>
  </si>
  <si>
    <t>Бойлер (котельная 21)</t>
  </si>
  <si>
    <t>00001118</t>
  </si>
  <si>
    <t>00001119</t>
  </si>
  <si>
    <t>Дымовая труба (котельная 21)</t>
  </si>
  <si>
    <t>00001120</t>
  </si>
  <si>
    <t>Котел «Универсал»( котельная 21)</t>
  </si>
  <si>
    <t>00001121</t>
  </si>
  <si>
    <t>00001122</t>
  </si>
  <si>
    <t>00001123</t>
  </si>
  <si>
    <t>Котел КС-1 (котельная 21)</t>
  </si>
  <si>
    <t>00001124</t>
  </si>
  <si>
    <t>Насос К 100-65-200 (котельная 21)</t>
  </si>
  <si>
    <t>00001125</t>
  </si>
  <si>
    <t>Насос К20-30 (котельная 21)</t>
  </si>
  <si>
    <t>00001126</t>
  </si>
  <si>
    <t>Насос К-80-50/200 (котельная 21)</t>
  </si>
  <si>
    <t>00001127</t>
  </si>
  <si>
    <t>Насос НТ 100-80 (котельная 21)</t>
  </si>
  <si>
    <t>00001128</t>
  </si>
  <si>
    <t>Оборудование ХВО (котельная 21)</t>
  </si>
  <si>
    <t>00001129</t>
  </si>
  <si>
    <t>Теплотрасса (к СОШ 29) 220м однотрубная (котельная 21)</t>
  </si>
  <si>
    <t>00001130</t>
  </si>
  <si>
    <t>00001131</t>
  </si>
  <si>
    <t>00001132</t>
  </si>
  <si>
    <t>00001133</t>
  </si>
  <si>
    <t>Узел учета расхода газа (котельная 21)</t>
  </si>
  <si>
    <t>00001134</t>
  </si>
  <si>
    <t>Щит силовой (котельная 21)</t>
  </si>
  <si>
    <t>Н0001135</t>
  </si>
  <si>
    <t>Здание котельной 30 (Краснодарский край, Динской район, ст. Новотитаровская, ул. Тупиковая, 7)</t>
  </si>
  <si>
    <t>00001136</t>
  </si>
  <si>
    <t>Электрооборудование КИПиА (котельная 30)</t>
  </si>
  <si>
    <t>00001137</t>
  </si>
  <si>
    <t>Теплотрасса 32,5м (котельная 30)</t>
  </si>
  <si>
    <t>00001138</t>
  </si>
  <si>
    <t>Котел ACV (котельная 30)</t>
  </si>
  <si>
    <t>00001139</t>
  </si>
  <si>
    <t>00001140</t>
  </si>
  <si>
    <t>Насосный агрегат Vilo TOP (котельная 30)</t>
  </si>
  <si>
    <t>00001141</t>
  </si>
  <si>
    <t>00001142</t>
  </si>
  <si>
    <t>Трубопровод протяженностью 65м (котельная 30)</t>
  </si>
  <si>
    <t>00001143</t>
  </si>
  <si>
    <t>Топливный бак 1000 л (котельная 30)</t>
  </si>
  <si>
    <t>Н0001144</t>
  </si>
  <si>
    <t>Модульная контейнерная котельная мощностью 1,6 МВт, в т.ч. Здание, литер Б, теплотрасса диаметром 100м. (Краснодарский край, Динской район, ст. Новотитаровская ул. Крайняя, 2 Г)</t>
  </si>
  <si>
    <t>Н0001145</t>
  </si>
  <si>
    <t>Бетонная площадка (плиты дорожные) (котельная 29)</t>
  </si>
  <si>
    <t>00001146</t>
  </si>
  <si>
    <t>Бойлер большой (котельная 29)</t>
  </si>
  <si>
    <t>00001147</t>
  </si>
  <si>
    <t>00001148</t>
  </si>
  <si>
    <t>Вентилятор тяги с электродвигателем 4,5 квт (котельная 29)</t>
  </si>
  <si>
    <t>00001149</t>
  </si>
  <si>
    <t>Горелка ПНГ (котельная 29)</t>
  </si>
  <si>
    <t>00001150</t>
  </si>
  <si>
    <t>00001151</t>
  </si>
  <si>
    <t>Горелка ПНГ-1 в сборе (котельная 29)</t>
  </si>
  <si>
    <t>00001152</t>
  </si>
  <si>
    <t>Горелка ПНГ-2 (котельная 29)</t>
  </si>
  <si>
    <t>00001153</t>
  </si>
  <si>
    <t>Дымовая труба 20м (котельная 29)</t>
  </si>
  <si>
    <t>00001154</t>
  </si>
  <si>
    <t>Емкость 60 м3 (котельная 29)</t>
  </si>
  <si>
    <t>00001155</t>
  </si>
  <si>
    <t>Заборы/плиты ж. Бетонные (котельная 29)</t>
  </si>
  <si>
    <t>00001156</t>
  </si>
  <si>
    <t>Котел КС-1 (котельная 29)</t>
  </si>
  <si>
    <t>00001157</t>
  </si>
  <si>
    <t>00001158</t>
  </si>
  <si>
    <t>00001159</t>
  </si>
  <si>
    <t>00001160</t>
  </si>
  <si>
    <t>Котел «Универсал-6» (котельная 29)</t>
  </si>
  <si>
    <t>00001161</t>
  </si>
  <si>
    <t>Насос К 100-65-200 (котельная 29)</t>
  </si>
  <si>
    <t>00001162</t>
  </si>
  <si>
    <t>Насос К 8/18 (котельная 29)</t>
  </si>
  <si>
    <t>00001163</t>
  </si>
  <si>
    <t>00001164</t>
  </si>
  <si>
    <t>Насос К 80-50/200 (котельная 29)</t>
  </si>
  <si>
    <t>00001165</t>
  </si>
  <si>
    <t>Пульт управления горелок ДНГ (котельная 29)</t>
  </si>
  <si>
    <t>00001166</t>
  </si>
  <si>
    <t>Распределительный шкаф (котельная 29)</t>
  </si>
  <si>
    <t>00001167</t>
  </si>
  <si>
    <t>Теплопровод/паропровод (котельная 29)</t>
  </si>
  <si>
    <t>00001168</t>
  </si>
  <si>
    <t>00001169</t>
  </si>
  <si>
    <t>Электродвигатель 15/3000 (котельная 29)</t>
  </si>
  <si>
    <t>00001170</t>
  </si>
  <si>
    <t>00001171</t>
  </si>
  <si>
    <t>Газоходы и газопровод внутренний (котельная 27)</t>
  </si>
  <si>
    <t>00001172</t>
  </si>
  <si>
    <t>Дымовая труба (котельная 27)</t>
  </si>
  <si>
    <t>00001173</t>
  </si>
  <si>
    <t>00001174</t>
  </si>
  <si>
    <t>00001175</t>
  </si>
  <si>
    <t>00001176</t>
  </si>
  <si>
    <t>00001177</t>
  </si>
  <si>
    <t>Насос К 60/160 (котельная 27)</t>
  </si>
  <si>
    <t>00001178</t>
  </si>
  <si>
    <t>00001179</t>
  </si>
  <si>
    <t>00001180</t>
  </si>
  <si>
    <t>00001181</t>
  </si>
  <si>
    <t>Насос К 20/30 (котельная 27)</t>
  </si>
  <si>
    <t>00001182</t>
  </si>
  <si>
    <t>Оборудование ХВО (котельная 27)</t>
  </si>
  <si>
    <t>00001183</t>
  </si>
  <si>
    <t>00001184</t>
  </si>
  <si>
    <t>Теплотрасса по ул. Октябрьской 301 м (котельная 27)</t>
  </si>
  <si>
    <t>00001185</t>
  </si>
  <si>
    <t>00001186</t>
  </si>
  <si>
    <t>00001187</t>
  </si>
  <si>
    <t>Станок сверлильный (котельная 23)</t>
  </si>
  <si>
    <t>00001188</t>
  </si>
  <si>
    <t>Теплотрасса 602 м (котельная 23)</t>
  </si>
  <si>
    <t>00001189</t>
  </si>
  <si>
    <t>Токарный станок 1А-616 (котельная 23)</t>
  </si>
  <si>
    <t>Н0001190</t>
  </si>
  <si>
    <t>00001191</t>
  </si>
  <si>
    <t>Дымовая труба 20 м (котельная 25)</t>
  </si>
  <si>
    <t>00001192</t>
  </si>
  <si>
    <t>00001193</t>
  </si>
  <si>
    <t>00001194</t>
  </si>
  <si>
    <t>Теплотрасса 545 м (котельная 25)</t>
  </si>
  <si>
    <t>00001195</t>
  </si>
  <si>
    <t>Котел «Энергия» (котельная 25)</t>
  </si>
  <si>
    <t>00001196</t>
  </si>
  <si>
    <t>00001197</t>
  </si>
  <si>
    <t>Насос К 20/30 (котельная 25)</t>
  </si>
  <si>
    <t>00001198</t>
  </si>
  <si>
    <t>00001199</t>
  </si>
  <si>
    <t>Н0001200</t>
  </si>
  <si>
    <t>Здание котельной 24 (Краснодарский край, Динской район, ст. Новотитаровская, ул. Степная, 21б)</t>
  </si>
  <si>
    <t>00001201</t>
  </si>
  <si>
    <t>Вентилятор (котельная 24)</t>
  </si>
  <si>
    <t>00001202</t>
  </si>
  <si>
    <t>Дымовая труба (котельная 24)</t>
  </si>
  <si>
    <t>00001203</t>
  </si>
  <si>
    <t>00001204</t>
  </si>
  <si>
    <t>Емкость для жидкого топлива (котельная 24)</t>
  </si>
  <si>
    <t>00001205</t>
  </si>
  <si>
    <t>00001206</t>
  </si>
  <si>
    <t>00001207</t>
  </si>
  <si>
    <t>Котел КС-1 (котельная 24)</t>
  </si>
  <si>
    <t>00001208</t>
  </si>
  <si>
    <t>Насос к8/18 (котельная 24)</t>
  </si>
  <si>
    <t>00001209</t>
  </si>
  <si>
    <t>Насос К 20-30 (котельная 24)</t>
  </si>
  <si>
    <t>00001210</t>
  </si>
  <si>
    <t>00001211</t>
  </si>
  <si>
    <t>00001212</t>
  </si>
  <si>
    <t>00001213</t>
  </si>
  <si>
    <t>Теплотрасса 83 м (котельная 24)</t>
  </si>
  <si>
    <t>00001214</t>
  </si>
  <si>
    <t>Теплотрасса ГВС 127 м (котельная 24)</t>
  </si>
  <si>
    <t>Н0001215</t>
  </si>
  <si>
    <t>00001216</t>
  </si>
  <si>
    <t>Горелка ПНГ-2 (котельная 22)</t>
  </si>
  <si>
    <t>00001217</t>
  </si>
  <si>
    <t>00001218</t>
  </si>
  <si>
    <t>Дымовая труба (котельная 22)</t>
  </si>
  <si>
    <t>00001219</t>
  </si>
  <si>
    <t>Котел чугунный «Универсал» (котельная 22)</t>
  </si>
  <si>
    <t>00001220</t>
  </si>
  <si>
    <t>00001221</t>
  </si>
  <si>
    <t>00001222</t>
  </si>
  <si>
    <t>00001223</t>
  </si>
  <si>
    <t>Котел «Универсал-6» (котельная 22)</t>
  </si>
  <si>
    <t>00001224</t>
  </si>
  <si>
    <t>Насос циркуляционный (котельная 22)</t>
  </si>
  <si>
    <t>00001225</t>
  </si>
  <si>
    <t>00001226</t>
  </si>
  <si>
    <t>00001227</t>
  </si>
  <si>
    <t>Трансформатор сварочный (котельная 22)</t>
  </si>
  <si>
    <t>Итого:</t>
  </si>
  <si>
    <t>II</t>
  </si>
  <si>
    <t>Оперативное управление</t>
  </si>
  <si>
    <t>АДМИНИСТРАЦИЯ НОВОТИТАРОВСКОГО СЕЛЬСКОГО ПОСЕЛЕНИЯ</t>
  </si>
  <si>
    <t>353210 Краснодарский край Динской район, ст-ца Новотитаровская</t>
  </si>
  <si>
    <t>00000327</t>
  </si>
  <si>
    <t>19 Широкоформатный ЖК -монитор BenQ.</t>
  </si>
  <si>
    <t>00000328</t>
  </si>
  <si>
    <t>19 Широкоформатный ЖК -монитор BenQ</t>
  </si>
  <si>
    <t>00000329</t>
  </si>
  <si>
    <t>00000330</t>
  </si>
  <si>
    <t>00000334</t>
  </si>
  <si>
    <t>Акустическая система(ЗАГС)</t>
  </si>
  <si>
    <t>00000335</t>
  </si>
  <si>
    <t>Акустическая система</t>
  </si>
  <si>
    <t>00000338</t>
  </si>
  <si>
    <t>110106000092</t>
  </si>
  <si>
    <t>Аптечка офисная  (пластиковый шкаф)</t>
  </si>
  <si>
    <t>00000339</t>
  </si>
  <si>
    <t>110104409000132</t>
  </si>
  <si>
    <t>Базовый блок аналоговый АТС</t>
  </si>
  <si>
    <t>00000340</t>
  </si>
  <si>
    <t>110106000068</t>
  </si>
  <si>
    <t>Банкета 170</t>
  </si>
  <si>
    <t>00000341</t>
  </si>
  <si>
    <t>110106000069</t>
  </si>
  <si>
    <t>00000342</t>
  </si>
  <si>
    <t>110106000060</t>
  </si>
  <si>
    <t>Банкета Люкс 200 (офисная)</t>
  </si>
  <si>
    <t>00000343</t>
  </si>
  <si>
    <t>110106000061</t>
  </si>
  <si>
    <t>Банкета Люкс 150 (офисная)</t>
  </si>
  <si>
    <t>00000344</t>
  </si>
  <si>
    <t>110106000062</t>
  </si>
  <si>
    <t>00000345</t>
  </si>
  <si>
    <t>110106000063</t>
  </si>
  <si>
    <t>00000346</t>
  </si>
  <si>
    <t>110106000064</t>
  </si>
  <si>
    <t>00000347</t>
  </si>
  <si>
    <t>110106000065</t>
  </si>
  <si>
    <t>00000348</t>
  </si>
  <si>
    <t>110106000066</t>
  </si>
  <si>
    <t>00000349</t>
  </si>
  <si>
    <t>110106000067</t>
  </si>
  <si>
    <t>00000350</t>
  </si>
  <si>
    <t>110106000051</t>
  </si>
  <si>
    <t>Бензотриммер Хитачи</t>
  </si>
  <si>
    <t>00000353</t>
  </si>
  <si>
    <t>110106100000121</t>
  </si>
  <si>
    <t>Вешалка для одежды настенная</t>
  </si>
  <si>
    <t>00000354</t>
  </si>
  <si>
    <t>110104410000149</t>
  </si>
  <si>
    <t>Видеокамера Panasonic 45</t>
  </si>
  <si>
    <t>00000355</t>
  </si>
  <si>
    <t>Водонагреватель WBF 1000 (кулер)</t>
  </si>
  <si>
    <t>Н0000356</t>
  </si>
  <si>
    <t>110102000003</t>
  </si>
  <si>
    <t xml:space="preserve">Гараж </t>
  </si>
  <si>
    <t>00000357</t>
  </si>
  <si>
    <t>Гирлянда «Световой дождь» (4 шт.)</t>
  </si>
  <si>
    <t>ул. Советская, 52</t>
  </si>
  <si>
    <t>Пост.718 от 15.07.2011</t>
  </si>
  <si>
    <t>00000358</t>
  </si>
  <si>
    <t>110109109000016</t>
  </si>
  <si>
    <t>Головка 36 (под монтировку)</t>
  </si>
  <si>
    <t>00000359</t>
  </si>
  <si>
    <t>Гирлянда с трансф.красный LED-BS-200*3-20M*3-24V (3 шт.)</t>
  </si>
  <si>
    <t>00000360</t>
  </si>
  <si>
    <t>00000361</t>
  </si>
  <si>
    <t>101040000097</t>
  </si>
  <si>
    <t>ДВД Плеер</t>
  </si>
  <si>
    <t>00000362</t>
  </si>
  <si>
    <t>Детская горка L-602S</t>
  </si>
  <si>
    <t>00000364</t>
  </si>
  <si>
    <t>10104000089</t>
  </si>
  <si>
    <t>Дождевальная машина</t>
  </si>
  <si>
    <t>00000365</t>
  </si>
  <si>
    <t>110109109000010</t>
  </si>
  <si>
    <t>Домкрат гидравл.15т</t>
  </si>
  <si>
    <t>00000366</t>
  </si>
  <si>
    <t>110106000024</t>
  </si>
  <si>
    <t>Дрель</t>
  </si>
  <si>
    <t>Н0000367</t>
  </si>
  <si>
    <t>Земельный участок по адресу: х. Карла Маркса (в районе МОУ ООШ № 9)</t>
  </si>
  <si>
    <t>Н0001052</t>
  </si>
  <si>
    <t>Кад.№ 23:07:0201148:5 св-во №23-АК 598115 от 31.01.2012</t>
  </si>
  <si>
    <t>Земельный участок для размещения и эксплуатации игровой площадки</t>
  </si>
  <si>
    <t>ул. Таманская, 90 м к югу от домовладения № 1</t>
  </si>
  <si>
    <t>Н0001053</t>
  </si>
  <si>
    <t>кад № 23:07:0201194:65 св-во № 23-АК 598116 от 31.01.2012г.</t>
  </si>
  <si>
    <t>Земельный участок под размещение детской игровой площадки</t>
  </si>
  <si>
    <t>ул. Броварца, 20 м к северу от домовладения № 19</t>
  </si>
  <si>
    <t>Н0001054</t>
  </si>
  <si>
    <t>кад № 23:07:0202000:787 св-во № 23-АК 598114 от 31.01.2012г.</t>
  </si>
  <si>
    <t>Земельный участок под размещения и эксплуатации водонапорной башни</t>
  </si>
  <si>
    <t>х. Карла Марка, ул.Белевцы, 50 м к северу от домовладения № 112</t>
  </si>
  <si>
    <t>Н0001055</t>
  </si>
  <si>
    <t>Кад.№ 23:07:0202005:4 св-во №23-АК 598572 от 09.02.2012</t>
  </si>
  <si>
    <t>Земельный участок под строительство разведочно-эксплуатационной скважины</t>
  </si>
  <si>
    <t>Динской район, в границах ФГУ СП "Расвет" МО РФ</t>
  </si>
  <si>
    <t>Н0001056</t>
  </si>
  <si>
    <t>Кад.№ 23:07:0201239:381 св-во №23-АК 221152 от 25.02.2012</t>
  </si>
  <si>
    <t>п. Южгипрониисельстрой, 15 м к северу от домовладения № 19</t>
  </si>
  <si>
    <t>Н0001057</t>
  </si>
  <si>
    <t>Кад. № 23:07:0201077:74 св-во № 23-АК 243295 от 02.04.2012г.</t>
  </si>
  <si>
    <t>Земельный участок для эксплуатации котельной № 22</t>
  </si>
  <si>
    <t>ул. Ленина, 188а</t>
  </si>
  <si>
    <t>Н0001087</t>
  </si>
  <si>
    <t>Кад № 23:07:0201095:27 св-во №23-АК 293156 от 16.05.12</t>
  </si>
  <si>
    <t>земельный участок для эксплуатации нежилого здания администрации и гаражей</t>
  </si>
  <si>
    <t>Н0001090</t>
  </si>
  <si>
    <t>Кад.№23:07:0202005:6 св-во №23-АК 293233 от 23.05.2012</t>
  </si>
  <si>
    <t>Земельный участок под строительство разведочно-эксплуатационных скважин</t>
  </si>
  <si>
    <t>Краснодарский край, Динской район, ст. Новотитаровская,  в границах ФГУ СР "Рассвет"</t>
  </si>
  <si>
    <t>Н0000368</t>
  </si>
  <si>
    <t>110102000001</t>
  </si>
  <si>
    <t>Здание администрации Новотитаровского сельского поселения</t>
  </si>
  <si>
    <t xml:space="preserve">
ул. Советская,63</t>
  </si>
  <si>
    <t xml:space="preserve">01.01.1953
</t>
  </si>
  <si>
    <t>00000369</t>
  </si>
  <si>
    <t>110109110900018</t>
  </si>
  <si>
    <t>Знамена «Победа» с древком</t>
  </si>
  <si>
    <t>00000370</t>
  </si>
  <si>
    <t>Игровой комплекс LA-06S</t>
  </si>
  <si>
    <t>00000371</t>
  </si>
  <si>
    <t>Игровой комплекс L602+603S</t>
  </si>
  <si>
    <t>00000378</t>
  </si>
  <si>
    <t>110109110000021</t>
  </si>
  <si>
    <t>Красные светодиоды LED -XP-1925—1,5M-230V  (7шт.)</t>
  </si>
  <si>
    <t>00000379</t>
  </si>
  <si>
    <t>110109110000023</t>
  </si>
  <si>
    <t>Красные светодиоды LED-XP-1925-3M-230V</t>
  </si>
  <si>
    <t>00000380</t>
  </si>
  <si>
    <t>310106000001</t>
  </si>
  <si>
    <t>Кресло руководителя</t>
  </si>
  <si>
    <t>00000381</t>
  </si>
  <si>
    <t>5</t>
  </si>
  <si>
    <t>Клавиатура (2 шт.) арх.</t>
  </si>
  <si>
    <t>00000382</t>
  </si>
  <si>
    <t>110104209000120</t>
  </si>
  <si>
    <t>Коммутатор D-Link (скоростной интернет)</t>
  </si>
  <si>
    <t>00000383</t>
  </si>
  <si>
    <t>Компьютер в комплекте</t>
  </si>
  <si>
    <t>00000384</t>
  </si>
  <si>
    <t>101040000041</t>
  </si>
  <si>
    <t>Компьютер (систем. блок, без монитора ,клавиатуры, мышь)( милиция)</t>
  </si>
  <si>
    <t>00000386</t>
  </si>
  <si>
    <t>10104000075</t>
  </si>
  <si>
    <t>Компьютер (систем. блок, монитор., клавиатура., мышь)</t>
  </si>
  <si>
    <t>01.06.
2007</t>
  </si>
  <si>
    <t>00000388</t>
  </si>
  <si>
    <t>Копировальный аппарат Olivetti</t>
  </si>
  <si>
    <t>7910,28</t>
  </si>
  <si>
    <t>00000389</t>
  </si>
  <si>
    <t>101040000035</t>
  </si>
  <si>
    <t>Копировальный аппарат CONON PC 860</t>
  </si>
  <si>
    <t>00000390</t>
  </si>
  <si>
    <t>110109109000013</t>
  </si>
  <si>
    <t>Ключ накидной №24-30</t>
  </si>
  <si>
    <t>00000391</t>
  </si>
  <si>
    <t>110109109000014</t>
  </si>
  <si>
    <t>Ключ накидной №32 коротыш</t>
  </si>
  <si>
    <t>00000392</t>
  </si>
  <si>
    <t>110109109000015</t>
  </si>
  <si>
    <t>Ключ рожковый 36*41</t>
  </si>
  <si>
    <t>00000393</t>
  </si>
  <si>
    <t>110106000042</t>
  </si>
  <si>
    <t>Лампа натриевая NAV-T 150W E40 (OSRAM)125 штук</t>
  </si>
  <si>
    <t>00000394</t>
  </si>
  <si>
    <t>110106000043</t>
  </si>
  <si>
    <t>Лампа натриевая NAV-T 150W E27 (OSRAM)35 штук</t>
  </si>
  <si>
    <t>00000395</t>
  </si>
  <si>
    <t>110104609000118</t>
  </si>
  <si>
    <t>Ламинатор пакетный</t>
  </si>
  <si>
    <t>00001100</t>
  </si>
  <si>
    <t>мегафон МЕТА 2620, 20 Вт, питание 8 шт.батареек типа С, кабель питания от прикуривателя 5 м</t>
  </si>
  <si>
    <t>00000396</t>
  </si>
  <si>
    <t>101040000029</t>
  </si>
  <si>
    <t>Микшерский пульт</t>
  </si>
  <si>
    <t>00000398</t>
  </si>
  <si>
    <t>110109109000012</t>
  </si>
  <si>
    <t>Монтажка 850 мм</t>
  </si>
  <si>
    <t>00000400</t>
  </si>
  <si>
    <t>Монитор LCD TET 17 BenQ (Омельченко)</t>
  </si>
  <si>
    <t>00000401</t>
  </si>
  <si>
    <t>Монитор LCD TET 17 BenQ (Залетаева)</t>
  </si>
  <si>
    <t>00000402</t>
  </si>
  <si>
    <t>Монитор LCD TET 17 BenQ (зем.отдел)</t>
  </si>
  <si>
    <t>00000403</t>
  </si>
  <si>
    <t xml:space="preserve">Монитор </t>
  </si>
  <si>
    <t>00000404</t>
  </si>
  <si>
    <t>Монитор LCD TET 17 BenQ</t>
  </si>
  <si>
    <t>00000405</t>
  </si>
  <si>
    <t>Монитор LCD TET 17 BenQ (Кова)</t>
  </si>
  <si>
    <t>00000406</t>
  </si>
  <si>
    <t>Монитор TFT 17 Acer AL 17</t>
  </si>
  <si>
    <t>00000407</t>
  </si>
  <si>
    <t>Монитор TFT 17 Acer AL 17 (Карпова)</t>
  </si>
  <si>
    <t>00000408</t>
  </si>
  <si>
    <t>110104109000113</t>
  </si>
  <si>
    <t>Монитор TFT 17 Acep V 173 AB</t>
  </si>
  <si>
    <t>00000409</t>
  </si>
  <si>
    <t>110104210000141</t>
  </si>
  <si>
    <t>Монитор LCD (арх.)</t>
  </si>
  <si>
    <t>00000410</t>
  </si>
  <si>
    <t>110104210000140</t>
  </si>
  <si>
    <t>00000411</t>
  </si>
  <si>
    <t>Монитор 19 LG W1943SE-PF[TN] 0/283 300 кд/м2 30000:1 5 мс 16:9 1366х768 170/170МПФ 449ч183ч361 black [104475]</t>
  </si>
  <si>
    <t>00000413</t>
  </si>
  <si>
    <t>101040000030</t>
  </si>
  <si>
    <t>Музыкальный центр(ДК)</t>
  </si>
  <si>
    <t>00000414</t>
  </si>
  <si>
    <t>110104409000131</t>
  </si>
  <si>
    <t>00000415</t>
  </si>
  <si>
    <t>110104209000109</t>
  </si>
  <si>
    <t>МФУ (монохронный лазерный принтер, копир, сканер)</t>
  </si>
  <si>
    <t>00000416</t>
  </si>
  <si>
    <t>110104210000142</t>
  </si>
  <si>
    <t>МФУ (многофункциональное устройство) Canon i-Sensys MF 4018</t>
  </si>
  <si>
    <t>00000417</t>
  </si>
  <si>
    <t>110104210000143</t>
  </si>
  <si>
    <t>00000418</t>
  </si>
  <si>
    <t>110104210000144</t>
  </si>
  <si>
    <t>00000419</t>
  </si>
  <si>
    <t>110104210000145</t>
  </si>
  <si>
    <t>00000420</t>
  </si>
  <si>
    <t>110104210000146</t>
  </si>
  <si>
    <t>00000421</t>
  </si>
  <si>
    <t>110104210000149</t>
  </si>
  <si>
    <t>МФУ (многофункциональное устройство) Canon i-Sensys MF 4320 D</t>
  </si>
  <si>
    <t>00000422</t>
  </si>
  <si>
    <t>МФУ CANON i-SENSYS MF 4410</t>
  </si>
  <si>
    <t>00000423</t>
  </si>
  <si>
    <t>Мышь А4 ОР-620D 2X Click Silver USB [101246]</t>
  </si>
  <si>
    <t>00000424</t>
  </si>
  <si>
    <t>Мышь (2шт.)арх.</t>
  </si>
  <si>
    <t>ул. Советская</t>
  </si>
  <si>
    <t>00000425</t>
  </si>
  <si>
    <t>410134211000007</t>
  </si>
  <si>
    <t>мышь LOGITECH M235(910-002203)</t>
  </si>
  <si>
    <t>00000426</t>
  </si>
  <si>
    <t>110109109000011</t>
  </si>
  <si>
    <t>Нагнетатель500мм</t>
  </si>
  <si>
    <t>00000427</t>
  </si>
  <si>
    <t>Накопитель 2.5 «500GBWDBABV5000ABK-EESN</t>
  </si>
  <si>
    <t>00000428</t>
  </si>
  <si>
    <t>10106000092</t>
  </si>
  <si>
    <t>Набор спортивно-игровой «Универсальный»</t>
  </si>
  <si>
    <t>00000429</t>
  </si>
  <si>
    <t>110106609000092</t>
  </si>
  <si>
    <t>Набор спортивных препятствий (пирамида 3)</t>
  </si>
  <si>
    <t>00000430</t>
  </si>
  <si>
    <t>10106000056</t>
  </si>
  <si>
    <t>Насос БИП7</t>
  </si>
  <si>
    <t>00000431</t>
  </si>
  <si>
    <t>00000432</t>
  </si>
  <si>
    <t>Ноутбук ACER Extensa</t>
  </si>
  <si>
    <t>00000433</t>
  </si>
  <si>
    <t>110104109000124</t>
  </si>
  <si>
    <t>Ноутбук  AcerAspire (глава)</t>
  </si>
  <si>
    <t>00000434</t>
  </si>
  <si>
    <t>310104000003</t>
  </si>
  <si>
    <r>
      <t xml:space="preserve"> </t>
    </r>
    <r>
      <rPr>
        <sz val="10"/>
        <color indexed="8"/>
        <rFont val="Times New Roman"/>
        <family val="1"/>
      </rPr>
      <t>Ноутбук Lenovo Think Pad</t>
    </r>
  </si>
  <si>
    <t>00000435</t>
  </si>
  <si>
    <t>Ноутбук Samsung N1-RV511-S08RU</t>
  </si>
  <si>
    <t>00000436</t>
  </si>
  <si>
    <t>Ноутбук HP Compaq Presario CQ56-103ER</t>
  </si>
  <si>
    <t>00001092</t>
  </si>
  <si>
    <t>Ноутбук Dell Vostro 1540 Black (1540-6896)i3-370M (2/4 ГГц), 3 Gb? Intel Media HD, Win7HB/15.6 [108050]</t>
  </si>
  <si>
    <t>00000438</t>
  </si>
  <si>
    <t>10103000003</t>
  </si>
  <si>
    <t>Ограждение из 15 декор.секций</t>
  </si>
  <si>
    <t>00000439</t>
  </si>
  <si>
    <t>110106000016</t>
  </si>
  <si>
    <t>Офисная мебель</t>
  </si>
  <si>
    <t>00000440</t>
  </si>
  <si>
    <t>110106000087</t>
  </si>
  <si>
    <t>Огнетушитель ОП-4, 19 шт.</t>
  </si>
  <si>
    <t>00000441</t>
  </si>
  <si>
    <t>110106000059</t>
  </si>
  <si>
    <t>Переплетная система (бухгалтерия)</t>
  </si>
  <si>
    <t>00000442</t>
  </si>
  <si>
    <t>101040000038</t>
  </si>
  <si>
    <t>Плеер DVD XOKO(ЗСК)</t>
  </si>
  <si>
    <t>Н0001089</t>
  </si>
  <si>
    <t>Площадка сценическая</t>
  </si>
  <si>
    <t>ст. Новотитаровская, площадь по ул. Советской</t>
  </si>
  <si>
    <t>00000443</t>
  </si>
  <si>
    <t>110106110000032</t>
  </si>
  <si>
    <t>Полка навесная книжная (2 шт.)</t>
  </si>
  <si>
    <t>00000444</t>
  </si>
  <si>
    <t>110106000018</t>
  </si>
  <si>
    <t>Полка со стеклом</t>
  </si>
  <si>
    <t>00000445</t>
  </si>
  <si>
    <t>110106000077</t>
  </si>
  <si>
    <t>Полка</t>
  </si>
  <si>
    <t>00000446</t>
  </si>
  <si>
    <t>110106110000110</t>
  </si>
  <si>
    <t>Полка для бумаг</t>
  </si>
  <si>
    <t>Н0000447</t>
  </si>
  <si>
    <t>Пристройка к зданию администрации</t>
  </si>
  <si>
    <t>Пост.472/1 от 03.05.2011</t>
  </si>
  <si>
    <t>00000449</t>
  </si>
  <si>
    <t>10104000001</t>
  </si>
  <si>
    <t>Принтер Epson FX-1170</t>
  </si>
  <si>
    <t>00000450</t>
  </si>
  <si>
    <t>101040000031</t>
  </si>
  <si>
    <t>Принтер CONON YBP 1120</t>
  </si>
  <si>
    <t>00000452</t>
  </si>
  <si>
    <t>10104000057</t>
  </si>
  <si>
    <t xml:space="preserve">Принтер  CONON </t>
  </si>
  <si>
    <t>00000453</t>
  </si>
  <si>
    <t>Принтер  CONON YBP 2900</t>
  </si>
  <si>
    <t>00000454</t>
  </si>
  <si>
    <t>00000455</t>
  </si>
  <si>
    <t>Принтер HP LI 1020</t>
  </si>
  <si>
    <t>00000456</t>
  </si>
  <si>
    <t>Принтер Canon LBP 2900</t>
  </si>
  <si>
    <t>00000457</t>
  </si>
  <si>
    <t>Принтер HP Laser Jet</t>
  </si>
  <si>
    <t>00000458</t>
  </si>
  <si>
    <t>Принтер МФУ Canon-Sensys MF 4018</t>
  </si>
  <si>
    <t>00000459</t>
  </si>
  <si>
    <t>310104000001</t>
  </si>
  <si>
    <t>Принтер  Samsung МL-1210</t>
  </si>
  <si>
    <t>00000460</t>
  </si>
  <si>
    <t>110104209000133</t>
  </si>
  <si>
    <t>Принтер HP P 1005</t>
  </si>
  <si>
    <t>00000461</t>
  </si>
  <si>
    <t>110104209000123</t>
  </si>
  <si>
    <t>Принтер HP LJCP 1215 (CC376A Color)</t>
  </si>
  <si>
    <t>00000462</t>
  </si>
  <si>
    <t>110104209000124</t>
  </si>
  <si>
    <t>Принтер Conon Pixma</t>
  </si>
  <si>
    <t>4226,00</t>
  </si>
  <si>
    <t>00000463</t>
  </si>
  <si>
    <t>110104209000116</t>
  </si>
  <si>
    <t>Принтер многофункциональный МФУ Canon 1-Sensys MF-4018</t>
  </si>
  <si>
    <t>8900,00</t>
  </si>
  <si>
    <t>00001091</t>
  </si>
  <si>
    <t>Прицеп тракторный 2-ПТСЕ-4,5</t>
  </si>
  <si>
    <t>00000465</t>
  </si>
  <si>
    <t>101040000043</t>
  </si>
  <si>
    <t>Рабочая станция(Антоненко)</t>
  </si>
  <si>
    <t>00000469</t>
  </si>
  <si>
    <t>8</t>
  </si>
  <si>
    <t>Сетевой фильтр (2 шт.)арх.</t>
  </si>
  <si>
    <t>00000470</t>
  </si>
  <si>
    <t>101040000036</t>
  </si>
  <si>
    <t>Системный блок CEIEON</t>
  </si>
  <si>
    <t>13230,0</t>
  </si>
  <si>
    <t>00000472</t>
  </si>
  <si>
    <t xml:space="preserve">Системный блок (Залетаева) </t>
  </si>
  <si>
    <t>00000473</t>
  </si>
  <si>
    <t xml:space="preserve">Системный блок (зем.отд.). </t>
  </si>
  <si>
    <t>00000474</t>
  </si>
  <si>
    <t>Системный блок Kraftiway Credo KC 33-CL (Омельченко)</t>
  </si>
  <si>
    <t>00000477</t>
  </si>
  <si>
    <t>Системный блок Action Lite K 7 Sempron</t>
  </si>
  <si>
    <t>00000478</t>
  </si>
  <si>
    <t>00000479</t>
  </si>
  <si>
    <t>00000480</t>
  </si>
  <si>
    <t>Системный блок, клавиатура ,мышь</t>
  </si>
  <si>
    <t>00000481</t>
  </si>
  <si>
    <t>Системный блок</t>
  </si>
  <si>
    <t>00000483</t>
  </si>
  <si>
    <t>101040000040</t>
  </si>
  <si>
    <t>00000484</t>
  </si>
  <si>
    <t>11010421000138</t>
  </si>
  <si>
    <t>Системный блок INTEL (арх.)</t>
  </si>
  <si>
    <t>00000485</t>
  </si>
  <si>
    <t>11010421000139</t>
  </si>
  <si>
    <t>00000486</t>
  </si>
  <si>
    <t>Системный блок А IIX3450/GA-M68M-S2P/2x2048DDR2/video/WD160/5240S/Floppy/WinXPRo/Office2003Basic/TSAA-680_400[104862] [104924]</t>
  </si>
  <si>
    <t>00000487</t>
  </si>
  <si>
    <t>110104109000112</t>
  </si>
  <si>
    <t>Системный блок Action P4 Intei/250 Gb.DVD.XP (общий отдел, лицен.)</t>
  </si>
  <si>
    <t>00000488</t>
  </si>
  <si>
    <t>Синие светодиоды LED-XP-1925-3M-230V (2шт.)</t>
  </si>
  <si>
    <t>00000489</t>
  </si>
  <si>
    <t>110109110000022</t>
  </si>
  <si>
    <t>Синие светодиоды LED-XP-1925-1,5M-230V (7шт.)</t>
  </si>
  <si>
    <t>00000490</t>
  </si>
  <si>
    <t>Сплит-система QV — F9WA (4 шт.)</t>
  </si>
  <si>
    <t>00000491</t>
  </si>
  <si>
    <t>Сплит — система QV- F12WA</t>
  </si>
  <si>
    <t>00000492</t>
  </si>
  <si>
    <t>Сплит-система Quatro Clima 18</t>
  </si>
  <si>
    <t>00000493</t>
  </si>
  <si>
    <t>110104410000147</t>
  </si>
  <si>
    <t>Стационарный радио телефон</t>
  </si>
  <si>
    <t>00000494</t>
  </si>
  <si>
    <t>110104410000148</t>
  </si>
  <si>
    <t>00000495</t>
  </si>
  <si>
    <t>310106000002</t>
  </si>
  <si>
    <t>Стенд (1300-1000)</t>
  </si>
  <si>
    <t>00000496</t>
  </si>
  <si>
    <t>Стол офисный №3 (283,284)2 шт.</t>
  </si>
  <si>
    <t>ул. Советская, 61</t>
  </si>
  <si>
    <t>Пост.722 от 15.07.2011</t>
  </si>
  <si>
    <t>00000497</t>
  </si>
  <si>
    <t>110106110000118</t>
  </si>
  <si>
    <t>Стол офисный (налог.отдел)</t>
  </si>
  <si>
    <t>00000498</t>
  </si>
  <si>
    <t>110106110000119</t>
  </si>
  <si>
    <t>00000499</t>
  </si>
  <si>
    <t>110106110000120</t>
  </si>
  <si>
    <t>Стол журнальный (налоговый отдел)</t>
  </si>
  <si>
    <t>00000500</t>
  </si>
  <si>
    <t>110106000075</t>
  </si>
  <si>
    <t>Стеллаж 2-секции</t>
  </si>
  <si>
    <t>00000501</t>
  </si>
  <si>
    <t>101040000042</t>
  </si>
  <si>
    <t>Сплит-система Samsung SH 122 WH</t>
  </si>
  <si>
    <t>00000502</t>
  </si>
  <si>
    <t>101040000046</t>
  </si>
  <si>
    <t>Сплит-система (глава)</t>
  </si>
  <si>
    <t>00000503</t>
  </si>
  <si>
    <t>10104000073</t>
  </si>
  <si>
    <t>Сплит-система HITACHI</t>
  </si>
  <si>
    <t>00000504</t>
  </si>
  <si>
    <t>10104000077</t>
  </si>
  <si>
    <t>Сплит-система Vitek VT-2018</t>
  </si>
  <si>
    <t>00000505</t>
  </si>
  <si>
    <t>110106000050</t>
  </si>
  <si>
    <t>Сплит система Vestal Cfront BF 24</t>
  </si>
  <si>
    <t>00000506</t>
  </si>
  <si>
    <t>Стол для компьютера (30,31) 2шт.</t>
  </si>
  <si>
    <t>00000507</t>
  </si>
  <si>
    <t>Стол 2-х тумбовый</t>
  </si>
  <si>
    <t>00000508</t>
  </si>
  <si>
    <t>110106000017</t>
  </si>
  <si>
    <t>Стол рабочий с полкой книжной</t>
  </si>
  <si>
    <t>00000509</t>
  </si>
  <si>
    <t>110106000021</t>
  </si>
  <si>
    <t>Стол компьютерный (зем.отдел.)</t>
  </si>
  <si>
    <t>00000510</t>
  </si>
  <si>
    <t>110106000022</t>
  </si>
  <si>
    <t>00000511</t>
  </si>
  <si>
    <t>110106000028</t>
  </si>
  <si>
    <t>Стол руководителя</t>
  </si>
  <si>
    <t>00000512</t>
  </si>
  <si>
    <t>110106209000094</t>
  </si>
  <si>
    <t>Стол письменный (3 шт.)</t>
  </si>
  <si>
    <t>00000513</t>
  </si>
  <si>
    <t>110106000029</t>
  </si>
  <si>
    <t>Стол-приставка</t>
  </si>
  <si>
    <t>00000514</t>
  </si>
  <si>
    <t>110106000030</t>
  </si>
  <si>
    <t>Стол рабочий</t>
  </si>
  <si>
    <t>00000515</t>
  </si>
  <si>
    <t>110106000012</t>
  </si>
  <si>
    <t>Стол угловой</t>
  </si>
  <si>
    <t>00000516</t>
  </si>
  <si>
    <t>110106000013</t>
  </si>
  <si>
    <t>00000517</t>
  </si>
  <si>
    <t>110106000019</t>
  </si>
  <si>
    <t>Стол письменный</t>
  </si>
  <si>
    <t>00000518</t>
  </si>
  <si>
    <t>110106000020</t>
  </si>
  <si>
    <t>00000519</t>
  </si>
  <si>
    <t>110106000031</t>
  </si>
  <si>
    <t>00000520</t>
  </si>
  <si>
    <t>10106000015</t>
  </si>
  <si>
    <t>Стулья, 16 шт.</t>
  </si>
  <si>
    <t>00000521</t>
  </si>
  <si>
    <t>110106109000105</t>
  </si>
  <si>
    <t>Стул для посетителей с откидным столиком       (30 штук)</t>
  </si>
  <si>
    <t>00000522</t>
  </si>
  <si>
    <t>Стенд «Администрация Новотитаровского с/п</t>
  </si>
  <si>
    <t>00000523</t>
  </si>
  <si>
    <t>Телевизор Rolsen 21</t>
  </si>
  <si>
    <t>00000524</t>
  </si>
  <si>
    <t>110106000076</t>
  </si>
  <si>
    <t>Тумба</t>
  </si>
  <si>
    <t>00000532</t>
  </si>
  <si>
    <t>Телефон системный серии Т</t>
  </si>
  <si>
    <t>00001052</t>
  </si>
  <si>
    <t>Тумба ТВ</t>
  </si>
  <si>
    <t>00000533</t>
  </si>
  <si>
    <t>101040000017</t>
  </si>
  <si>
    <t xml:space="preserve">Факс </t>
  </si>
  <si>
    <t>00000534</t>
  </si>
  <si>
    <t>101040000037</t>
  </si>
  <si>
    <t>Факс (ЗСК)</t>
  </si>
  <si>
    <t>000001088</t>
  </si>
  <si>
    <t>Факс Panasonic KX-FT 982RU-B (черный)</t>
  </si>
  <si>
    <t>ул. Советская,  63</t>
  </si>
  <si>
    <t>00000535</t>
  </si>
  <si>
    <t>10104000081</t>
  </si>
  <si>
    <t>Фотоаппарат цифровой с картой памяти</t>
  </si>
  <si>
    <t>00000536</t>
  </si>
  <si>
    <t>110106000090</t>
  </si>
  <si>
    <t>Фонарь ФОС 3-5,6</t>
  </si>
  <si>
    <t>00000537</t>
  </si>
  <si>
    <t>Флеш карта (3шт.)</t>
  </si>
  <si>
    <t>00000538</t>
  </si>
  <si>
    <t>Флеш-карта (арх.)</t>
  </si>
  <si>
    <t>00000539</t>
  </si>
  <si>
    <t>110106000023</t>
  </si>
  <si>
    <t>Холодильник Ariston MP</t>
  </si>
  <si>
    <t>00000540</t>
  </si>
  <si>
    <t>110106000074</t>
  </si>
  <si>
    <t xml:space="preserve">Шкаф </t>
  </si>
  <si>
    <t>00000541</t>
  </si>
  <si>
    <t>10106000008</t>
  </si>
  <si>
    <t>Шкаф белый с антресолями</t>
  </si>
  <si>
    <t>00000542</t>
  </si>
  <si>
    <t>Шкаф книжный</t>
  </si>
  <si>
    <t>00000543</t>
  </si>
  <si>
    <t>00000544</t>
  </si>
  <si>
    <t>00000545</t>
  </si>
  <si>
    <t>110106000014</t>
  </si>
  <si>
    <t>00000546</t>
  </si>
  <si>
    <t>110106000025</t>
  </si>
  <si>
    <t>Шкаф для одежды</t>
  </si>
  <si>
    <t>00000547</t>
  </si>
  <si>
    <t>110106000026</t>
  </si>
  <si>
    <t>00000548</t>
  </si>
  <si>
    <t>110106000078</t>
  </si>
  <si>
    <t>Шкаф угловой</t>
  </si>
  <si>
    <t>00000549</t>
  </si>
  <si>
    <t>110106000027</t>
  </si>
  <si>
    <t>Шкаф комбинированный</t>
  </si>
  <si>
    <t>00000550</t>
  </si>
  <si>
    <t>110106109000102</t>
  </si>
  <si>
    <t>Шкаф 2-х дверный (зам.главы О.А. Пройдисвет)</t>
  </si>
  <si>
    <t>00000551</t>
  </si>
  <si>
    <t>110106109000104</t>
  </si>
  <si>
    <t>Шкаф для книг (зам главы О.А. Пройдисвет)</t>
  </si>
  <si>
    <t>00000552</t>
  </si>
  <si>
    <t>110106100000117</t>
  </si>
  <si>
    <t>Шкаф комбинированный (налог.отдел)</t>
  </si>
  <si>
    <t>00000553</t>
  </si>
  <si>
    <t>110106110000109</t>
  </si>
  <si>
    <t>00000554</t>
  </si>
  <si>
    <t>110106110000108</t>
  </si>
  <si>
    <t xml:space="preserve">Шкаф офисный для документов </t>
  </si>
  <si>
    <t>00000555</t>
  </si>
  <si>
    <t>110106209000108</t>
  </si>
  <si>
    <t>Шкаф архивный  металлический для документов 290111</t>
  </si>
  <si>
    <t>00000556</t>
  </si>
  <si>
    <t>101040000020</t>
  </si>
  <si>
    <t>Эл.холодильник Норд-214</t>
  </si>
  <si>
    <t>00000557</t>
  </si>
  <si>
    <t>101040000021</t>
  </si>
  <si>
    <t>00000558</t>
  </si>
  <si>
    <t>110106209000097</t>
  </si>
  <si>
    <t>Ящик почтовый с замком</t>
  </si>
  <si>
    <t>00001241</t>
  </si>
  <si>
    <t>Системный блок i3-2100 3.1/P8H61-MX/4Gb DDR3 1600/video/ST500DM002/7280S/GZ-KX5B_400[110050][110298]</t>
  </si>
  <si>
    <t>00001242</t>
  </si>
  <si>
    <t>00001243</t>
  </si>
  <si>
    <t>Индикатор радиоактивности “РАДЭКС РД 1503”</t>
  </si>
  <si>
    <t>00001244</t>
  </si>
  <si>
    <t>Сумка д/документов и ноутбука 16 «DEFENDER Business Lady, разм. 30*42*6</t>
  </si>
  <si>
    <t>00001245</t>
  </si>
  <si>
    <t>Калькулятор STAFF настольный, двойное пит, 12 разрядов STF-88-12</t>
  </si>
  <si>
    <t>00001250</t>
  </si>
  <si>
    <t>Бензопила</t>
  </si>
  <si>
    <t>00001251</t>
  </si>
  <si>
    <t>Контейнер для ТБО (30 шт.)</t>
  </si>
  <si>
    <t>00001252</t>
  </si>
  <si>
    <t>Промышленная сирена С-40С, звук: 120 дБ (круговая), дальность до 1 км., частота колебаний: 400...450, вес: 75 кг, 380В</t>
  </si>
  <si>
    <t>00001253</t>
  </si>
  <si>
    <t>Системный блок i3-2100 3.1/P8H61-M LX2(/SI) 4Gb DDR3 1333/video/ST320DM000/7261S/Win7HB32/Office2003Basic/727-10_400[108713][109386]</t>
  </si>
  <si>
    <t>00001254</t>
  </si>
  <si>
    <t>Факс Panasonic KX-FT982RU-W (белый) [103459]</t>
  </si>
  <si>
    <t>00001255</t>
  </si>
  <si>
    <t>Сплит-система Quattroclima QV-F12</t>
  </si>
  <si>
    <t>00001256</t>
  </si>
  <si>
    <t>Часы настенные Skarlet SC-25A</t>
  </si>
  <si>
    <t>00001303</t>
  </si>
  <si>
    <t>Стабилизатор 3-ф. 20000 ВА э/м</t>
  </si>
  <si>
    <t>00001304</t>
  </si>
  <si>
    <t>00001306</t>
  </si>
  <si>
    <t>00001307</t>
  </si>
  <si>
    <t>00001308</t>
  </si>
  <si>
    <t>00001309</t>
  </si>
  <si>
    <t>00001310</t>
  </si>
  <si>
    <t xml:space="preserve">Шкаф для документов
</t>
  </si>
  <si>
    <t>00001257</t>
  </si>
  <si>
    <t>Шкаф для документов</t>
  </si>
  <si>
    <t>III</t>
  </si>
  <si>
    <t>МБУК «КУЛЬТУРНО-ДОСУГОВОЕ ОБЪЕДИНЕНИЕ» Новотитаровского сельского поселения</t>
  </si>
  <si>
    <t>00000559</t>
  </si>
  <si>
    <t>110104408000308</t>
  </si>
  <si>
    <t>Behringer фейдер 45мм для DJ пультов (308)</t>
  </si>
  <si>
    <t>О0000560</t>
  </si>
  <si>
    <t>110104408000300</t>
  </si>
  <si>
    <t>DINACORD POWERMATE 1000 микшерный пульт (300)</t>
  </si>
  <si>
    <t>О0000561</t>
  </si>
  <si>
    <t>110104407000265</t>
  </si>
  <si>
    <t>DVD –плеер ВВК 9938 комбо</t>
  </si>
  <si>
    <t>О0000562</t>
  </si>
  <si>
    <t>110104408000301</t>
  </si>
  <si>
    <t>JBL JRX115 двухполосная акустическая система 15+1 (301)</t>
  </si>
  <si>
    <t>ул. Советская, 61н6</t>
  </si>
  <si>
    <t>О0000563</t>
  </si>
  <si>
    <t>110104408000302</t>
  </si>
  <si>
    <t>JBL JRX115 двухполосная акустическая система 15+1 (302)</t>
  </si>
  <si>
    <t>25.09.
2008</t>
  </si>
  <si>
    <t>О0000564</t>
  </si>
  <si>
    <t>110104408000303</t>
  </si>
  <si>
    <t>JBL JRX115 двухполосная акустическая система 15+1 (303)</t>
  </si>
  <si>
    <t>О0000565</t>
  </si>
  <si>
    <t>110104408000304</t>
  </si>
  <si>
    <t>JBL JRX115 двухполосная акустическая система 15+1 (304)</t>
  </si>
  <si>
    <t>О0000566</t>
  </si>
  <si>
    <t>110104408000305</t>
  </si>
  <si>
    <t>JBL JRX128S сабвуфер LF-18 (305)</t>
  </si>
  <si>
    <t>О0000567</t>
  </si>
  <si>
    <t>110104408000306</t>
  </si>
  <si>
    <t>JBL JRX128S сабвуфер LF-18, (306)</t>
  </si>
  <si>
    <t>О0000568</t>
  </si>
  <si>
    <t>110104409000319</t>
  </si>
  <si>
    <t>LCD DVD плеер Sony DVD FX 720/L(Blue)(319)</t>
  </si>
  <si>
    <t>Ул. Советская, 61</t>
  </si>
  <si>
    <t>О0000569</t>
  </si>
  <si>
    <t>110104408000298</t>
  </si>
  <si>
    <t>SV Light SD031B лазерный прибор (298)</t>
  </si>
  <si>
    <t>О0000570</t>
  </si>
  <si>
    <t>110104408000299</t>
  </si>
  <si>
    <t>SV Light SD053B лазерный прибор (299)</t>
  </si>
  <si>
    <t>О0000571</t>
  </si>
  <si>
    <t>Аккумулятор GP 700/4шт/</t>
  </si>
  <si>
    <t>О0000572</t>
  </si>
  <si>
    <t>110104610000355</t>
  </si>
  <si>
    <t>Ак.система SVEN MA-230 (355)</t>
  </si>
  <si>
    <t>О0000573</t>
  </si>
  <si>
    <t>110104492000058</t>
  </si>
  <si>
    <t>О0000574</t>
  </si>
  <si>
    <t>110104492000063</t>
  </si>
  <si>
    <t>О0000575</t>
  </si>
  <si>
    <t>110104410000325</t>
  </si>
  <si>
    <t>Акустическая система ALTO MS18S (325)</t>
  </si>
  <si>
    <t>20.04.2010</t>
  </si>
  <si>
    <t>О0000576</t>
  </si>
  <si>
    <t>110104410000326</t>
  </si>
  <si>
    <t>Акустическая система ALTO MS18S (326)</t>
  </si>
  <si>
    <t>О0000577</t>
  </si>
  <si>
    <t>110104410000344</t>
  </si>
  <si>
    <t>Ак.система Microlab Solo (344)</t>
  </si>
  <si>
    <t>О0000578</t>
  </si>
  <si>
    <t>110104606000102</t>
  </si>
  <si>
    <t xml:space="preserve">Баян </t>
  </si>
  <si>
    <t>О0000579</t>
  </si>
  <si>
    <t>110104610000347</t>
  </si>
  <si>
    <t>Барабан OMEGA (347)</t>
  </si>
  <si>
    <t>О0000580</t>
  </si>
  <si>
    <t>110104610000350</t>
  </si>
  <si>
    <t>Бонги /350/</t>
  </si>
  <si>
    <t>00000581</t>
  </si>
  <si>
    <t>110109108000090</t>
  </si>
  <si>
    <t>Боковые кулисы для сцены (№90)</t>
  </si>
  <si>
    <t>О0000582</t>
  </si>
  <si>
    <t>110109106000015</t>
  </si>
  <si>
    <t>Блуза женская</t>
  </si>
  <si>
    <t>О0000583</t>
  </si>
  <si>
    <t>24</t>
  </si>
  <si>
    <t>Брюки танцевальные черные (3 шт.)</t>
  </si>
  <si>
    <t>О0000584</t>
  </si>
  <si>
    <t>35</t>
  </si>
  <si>
    <t>Брюки танцевальные зеленые (2шт.)</t>
  </si>
  <si>
    <t>О0000585</t>
  </si>
  <si>
    <t>110109108000126</t>
  </si>
  <si>
    <t>Брюки танцевальные 8шт. (126-133)</t>
  </si>
  <si>
    <t>О0000586</t>
  </si>
  <si>
    <t>36</t>
  </si>
  <si>
    <t>Брюки танцевальные белые (5шт.)</t>
  </si>
  <si>
    <t>О0000587</t>
  </si>
  <si>
    <t>Белые платья, 3шт.</t>
  </si>
  <si>
    <t>00000588</t>
  </si>
  <si>
    <t>Вентилятор</t>
  </si>
  <si>
    <t>00001094</t>
  </si>
  <si>
    <t>Вентилятор AVERS AV-F45 (2 шт.)</t>
  </si>
  <si>
    <t>00000589</t>
  </si>
  <si>
    <t>Вешалка-стойка, металл 1,8м, на диске диам. 39См, 5 крючковТ22, черная</t>
  </si>
  <si>
    <t>О0000590</t>
  </si>
  <si>
    <t>110104406000081</t>
  </si>
  <si>
    <t>Видеопроектор 800*600 черн.</t>
  </si>
  <si>
    <t>О0000591</t>
  </si>
  <si>
    <t>Выжигатель «УЗОР» по дереву и ткани (8шт.)</t>
  </si>
  <si>
    <t>02.06.
2009</t>
  </si>
  <si>
    <t>О0000592</t>
  </si>
  <si>
    <t>Военный пиджак</t>
  </si>
  <si>
    <t>О0000593</t>
  </si>
  <si>
    <t>110104408000310</t>
  </si>
  <si>
    <t>Генератор дыма «Svliht» д/проф.использования, 2 шт.(310-311)</t>
  </si>
  <si>
    <t>О0000594</t>
  </si>
  <si>
    <t>110104408000274</t>
  </si>
  <si>
    <t>Гитара Samick LPJ31/VS бас 20л</t>
  </si>
  <si>
    <t>О0000595</t>
  </si>
  <si>
    <t>110104410000346</t>
  </si>
  <si>
    <t>Гитарный кабинет /346/</t>
  </si>
  <si>
    <t>О0000596</t>
  </si>
  <si>
    <t>110104408000294</t>
  </si>
  <si>
    <t>Держатель Sound King DE 023 микрофонный «прищепка»</t>
  </si>
  <si>
    <t>О0000597</t>
  </si>
  <si>
    <t>110104410000354</t>
  </si>
  <si>
    <t>Джембе деревянный 12»супер натуральный»  
/354/</t>
  </si>
  <si>
    <t>О0000598</t>
  </si>
  <si>
    <t>110104408000297</t>
  </si>
  <si>
    <t>Дека SONY 480 минидиск- проигрыватель (297)</t>
  </si>
  <si>
    <t>О0000599</t>
  </si>
  <si>
    <t>110104407000269</t>
  </si>
  <si>
    <t>Динамик Akton 15ДО1</t>
  </si>
  <si>
    <t>О0000600</t>
  </si>
  <si>
    <t>110104406000074</t>
  </si>
  <si>
    <t>Динамик Eighteen Saung /черн/ 1шт.</t>
  </si>
  <si>
    <t>01.01.2008</t>
  </si>
  <si>
    <t>9613,21</t>
  </si>
  <si>
    <t>О0000601</t>
  </si>
  <si>
    <t>110104406000075</t>
  </si>
  <si>
    <t>Динамик Eighteen/черн/ 1шт.</t>
  </si>
  <si>
    <t>00001051</t>
  </si>
  <si>
    <t>Диск жесткий внешний VERBATIM Stor'n'Go 500 Гб 2,5" USB, серебристый</t>
  </si>
  <si>
    <t>О0000602</t>
  </si>
  <si>
    <t>110109108000091</t>
  </si>
  <si>
    <t>Дорожка 1,2 м (№91)</t>
  </si>
  <si>
    <t>00000603</t>
  </si>
  <si>
    <t>Доска гладильная</t>
  </si>
  <si>
    <t>О0000604</t>
  </si>
  <si>
    <t>Ель «Уральская» 8 м</t>
  </si>
  <si>
    <t>О0000605</t>
  </si>
  <si>
    <t>110109106000020</t>
  </si>
  <si>
    <t>Елка искусственная</t>
  </si>
  <si>
    <t>О0000606</t>
  </si>
  <si>
    <t>110109106000018</t>
  </si>
  <si>
    <t>Жилет (голубой)</t>
  </si>
  <si>
    <t>О0000607</t>
  </si>
  <si>
    <t>110109106000021</t>
  </si>
  <si>
    <t>Жилеты концертные, 21 шт.(№21-41)</t>
  </si>
  <si>
    <t>Н0000608</t>
  </si>
  <si>
    <t>110102122000001</t>
  </si>
  <si>
    <t>Здание 1922</t>
  </si>
  <si>
    <t>00000609</t>
  </si>
  <si>
    <t>110109108000115</t>
  </si>
  <si>
    <t>Занавес для кукольного театра (115)</t>
  </si>
  <si>
    <t>О0000610</t>
  </si>
  <si>
    <t>110104410000323</t>
  </si>
  <si>
    <t>Звукоусилительный аккусический комплект с микшерным пультом 400 ВТ</t>
  </si>
  <si>
    <t>О0000611</t>
  </si>
  <si>
    <t>110104406000080</t>
  </si>
  <si>
    <t>Имитатор пламени подвесной</t>
  </si>
  <si>
    <t>00001084</t>
  </si>
  <si>
    <t>Инвертор Калибр 165 А</t>
  </si>
  <si>
    <t>О0000612</t>
  </si>
  <si>
    <t>110109108000088</t>
  </si>
  <si>
    <t>Каркас для сцены</t>
  </si>
  <si>
    <t>О0000613</t>
  </si>
  <si>
    <t>110104410000353</t>
  </si>
  <si>
    <t>Комплект спутникового телевидения «Триколор» с кронштейном /353/</t>
  </si>
  <si>
    <t>О0000614</t>
  </si>
  <si>
    <t>110104406000078</t>
  </si>
  <si>
    <t>Комплект Bienyor с контролером, 2 шт. (78-79)</t>
  </si>
  <si>
    <t>О0000615</t>
  </si>
  <si>
    <t>110106206000015</t>
  </si>
  <si>
    <t>Контейнер д/мусора</t>
  </si>
  <si>
    <t>00001095</t>
  </si>
  <si>
    <t>Контейнер под ТБО с крышкой</t>
  </si>
  <si>
    <t>00000616</t>
  </si>
  <si>
    <t>10104000054</t>
  </si>
  <si>
    <t>Копировальный аппарат Minolta EP 1054</t>
  </si>
  <si>
    <t>Пост.721 от 15.07.2011</t>
  </si>
  <si>
    <t>О0000617</t>
  </si>
  <si>
    <t>110109104000002</t>
  </si>
  <si>
    <t>Костюм Деда Мороза</t>
  </si>
  <si>
    <t>О0000618</t>
  </si>
  <si>
    <t>110109110000199</t>
  </si>
  <si>
    <t>Костюм «Дед Мороз» (№199)</t>
  </si>
  <si>
    <t>О0000619</t>
  </si>
  <si>
    <t>110109104000003</t>
  </si>
  <si>
    <t>Костюм Снегурочки</t>
  </si>
  <si>
    <t>О0000620</t>
  </si>
  <si>
    <t>110109110000200</t>
  </si>
  <si>
    <t>Костюм «Снегурочка» (№200)</t>
  </si>
  <si>
    <t>О0000621</t>
  </si>
  <si>
    <t>110109110000194</t>
  </si>
  <si>
    <t>Костюм ростовой «Губка Боб» (№194)</t>
  </si>
  <si>
    <t>О0000622</t>
  </si>
  <si>
    <t>110109110000193</t>
  </si>
  <si>
    <t>Костюм ростовой «Заяц» (№193)</t>
  </si>
  <si>
    <t>О0000623</t>
  </si>
  <si>
    <t>110109110000192</t>
  </si>
  <si>
    <t>Костюм ростовой «Нюша» (№192)</t>
  </si>
  <si>
    <t>О0000624</t>
  </si>
  <si>
    <t>210109105000001</t>
  </si>
  <si>
    <t>Костюмы эстрадные/Хрястова/ 6 шт. (№1-6)</t>
  </si>
  <si>
    <t>О0000625</t>
  </si>
  <si>
    <t>110109108000092</t>
  </si>
  <si>
    <t>Костюмы танцевальные 6шт. (№92-97)</t>
  </si>
  <si>
    <t>О0000626</t>
  </si>
  <si>
    <t>110109106000009</t>
  </si>
  <si>
    <t>Костюм сценический, 4 шт.(№9-12)</t>
  </si>
  <si>
    <t>О0000627</t>
  </si>
  <si>
    <t>110109110000207</t>
  </si>
  <si>
    <t>Костюм танцевальный «Обезьяна» (№201-207)</t>
  </si>
  <si>
    <t>О0000628</t>
  </si>
  <si>
    <t>110109109000154</t>
  </si>
  <si>
    <t>Костюмы танцевальные цыганские (10 штук) (154-163)</t>
  </si>
  <si>
    <t>О0000629</t>
  </si>
  <si>
    <t>110109106000007</t>
  </si>
  <si>
    <t>Костюм танцевальный, 2 шт.(№7,8)</t>
  </si>
  <si>
    <t>О0000630</t>
  </si>
  <si>
    <t>110109110000178</t>
  </si>
  <si>
    <t>Костюм сценический 4шт. (№178-181)</t>
  </si>
  <si>
    <t>О0000631</t>
  </si>
  <si>
    <t>110109110000182</t>
  </si>
  <si>
    <t>Костюм сценический Буденовский (№182)</t>
  </si>
  <si>
    <t>О0000632</t>
  </si>
  <si>
    <t>Костюмы танцевальные «Хуторянка» 6 шт.</t>
  </si>
  <si>
    <t>О0000633</t>
  </si>
  <si>
    <t>Костюмы танцевальные «Матрешки» 5 шт.</t>
  </si>
  <si>
    <t>О0000634</t>
  </si>
  <si>
    <t xml:space="preserve">110109110000209
</t>
  </si>
  <si>
    <t>Костюм сценический лисы (№209)</t>
  </si>
  <si>
    <t>О0000635</t>
  </si>
  <si>
    <t>110109110000164</t>
  </si>
  <si>
    <t>Комплект казачьей формы(№164)</t>
  </si>
  <si>
    <t>О0000636</t>
  </si>
  <si>
    <t>110109108000099</t>
  </si>
  <si>
    <t>Комплект казачьей формы (№99)</t>
  </si>
  <si>
    <t>О0000637</t>
  </si>
  <si>
    <t>110109108000111</t>
  </si>
  <si>
    <t xml:space="preserve">Комплект танцевальных костюмов(111-114) 4 шт. </t>
  </si>
  <si>
    <t>О0000638</t>
  </si>
  <si>
    <t>110109108000120</t>
  </si>
  <si>
    <t>Костюм русский, 6 шт.(№120-125)</t>
  </si>
  <si>
    <t>О0000639</t>
  </si>
  <si>
    <t>110109108000106</t>
  </si>
  <si>
    <t>Костюм сценический (№106)</t>
  </si>
  <si>
    <t>О0000640</t>
  </si>
  <si>
    <t>110109108000107</t>
  </si>
  <si>
    <t>Костюмы танцевальные, 4 шт.комплект(№107-110)</t>
  </si>
  <si>
    <t>О0000641</t>
  </si>
  <si>
    <t>110109109000150</t>
  </si>
  <si>
    <t>Костюмы танцевальные 4 шт. (150-153)</t>
  </si>
  <si>
    <t>О0000642</t>
  </si>
  <si>
    <t>110109109000144</t>
  </si>
  <si>
    <t>Костюмы танцевальные 6 шт. (144-149)</t>
  </si>
  <si>
    <t>О0000643</t>
  </si>
  <si>
    <t>110109109000140</t>
  </si>
  <si>
    <t>Костюмы танцевальные 4шт. (140-143)</t>
  </si>
  <si>
    <t>О0000644</t>
  </si>
  <si>
    <t>110109110000168</t>
  </si>
  <si>
    <t>Костюм «Короля» (№168)</t>
  </si>
  <si>
    <t>О0000645</t>
  </si>
  <si>
    <t>110109110000169</t>
  </si>
  <si>
    <t>Костюм «Принцессы» (№169)</t>
  </si>
  <si>
    <t>О0000646</t>
  </si>
  <si>
    <t>110109110000170</t>
  </si>
  <si>
    <t>Костюм «Буратино» (№170)</t>
  </si>
  <si>
    <t>О0000647</t>
  </si>
  <si>
    <t>110109110000172</t>
  </si>
  <si>
    <t>Костюм «Петуха» (№172)</t>
  </si>
  <si>
    <t>О0000648</t>
  </si>
  <si>
    <t>Костюмы сценические для хора ветеранов (20 штук)</t>
  </si>
  <si>
    <t>О0000649</t>
  </si>
  <si>
    <t>Костюм танцевальный (платье в горох),4 шт.</t>
  </si>
  <si>
    <t>00000650</t>
  </si>
  <si>
    <t>110104408000296</t>
  </si>
  <si>
    <t>Коробка Proel EBN2408кабелем 24вх/8вых(296)</t>
  </si>
  <si>
    <t>О0000651</t>
  </si>
  <si>
    <t>110104610000342</t>
  </si>
  <si>
    <t>Конфетти машина INVOLIGHT SL-2401 (342)</t>
  </si>
  <si>
    <t>00000652</t>
  </si>
  <si>
    <t>Компьютер в сборе (340)</t>
  </si>
  <si>
    <t>О0000653</t>
  </si>
  <si>
    <t>110104410000333</t>
  </si>
  <si>
    <t>Контроллер EURO DJ BK-60 (333)</t>
  </si>
  <si>
    <t>О0000654</t>
  </si>
  <si>
    <t>110104410000328</t>
  </si>
  <si>
    <t>Кроссовер ALTO ALTODRIVE 3.4-цифровой (328)</t>
  </si>
  <si>
    <t>00000655</t>
  </si>
  <si>
    <t>10</t>
  </si>
  <si>
    <t>Кресло синее комфорт.(253,44) 60 штук</t>
  </si>
  <si>
    <t>00000656</t>
  </si>
  <si>
    <t>Кресло синее 540*750 мм (276,48) 100 шт.</t>
  </si>
  <si>
    <t>00000657</t>
  </si>
  <si>
    <t>110106107000098</t>
  </si>
  <si>
    <t>Кресло клубное для зала, 43 шт. (98-140)</t>
  </si>
  <si>
    <t>00000658</t>
  </si>
  <si>
    <t>110106107000048</t>
  </si>
  <si>
    <t>Кресло клубное, 50 шт.(№48-97)</t>
  </si>
  <si>
    <t>00000659</t>
  </si>
  <si>
    <t>210109105000002</t>
  </si>
  <si>
    <t>Кресло клубное «Викинг-1», 100 шт.(142-241)</t>
  </si>
  <si>
    <t>О0000660</t>
  </si>
  <si>
    <t>110109109000135</t>
  </si>
  <si>
    <t>Крылья для танца             (4 шт.)135-138</t>
  </si>
  <si>
    <t>Н0000661</t>
  </si>
  <si>
    <t>110102107000002</t>
  </si>
  <si>
    <t>Крыльцо к зданию</t>
  </si>
  <si>
    <t>О0000662</t>
  </si>
  <si>
    <t>11</t>
  </si>
  <si>
    <t>Кукла-собака</t>
  </si>
  <si>
    <t>00000663</t>
  </si>
  <si>
    <t>110109108000098</t>
  </si>
  <si>
    <t>Кулиса для авансцены (98)</t>
  </si>
  <si>
    <t>О0000664</t>
  </si>
  <si>
    <t>27</t>
  </si>
  <si>
    <t>Кубанка черная</t>
  </si>
  <si>
    <t>О0000665</t>
  </si>
  <si>
    <t>110104410000335</t>
  </si>
  <si>
    <t>Лазер FLYING 095RG-2 (335)</t>
  </si>
  <si>
    <t>00000666</t>
  </si>
  <si>
    <t>110106207000045</t>
  </si>
  <si>
    <t xml:space="preserve">Лестница </t>
  </si>
  <si>
    <t>00000667</t>
  </si>
  <si>
    <t>Лампа настольная 026</t>
  </si>
  <si>
    <t>О0000668</t>
  </si>
  <si>
    <t>110104407000103</t>
  </si>
  <si>
    <t>Магнитола Панасоник ЕС 23 МР3</t>
  </si>
  <si>
    <t>00000669</t>
  </si>
  <si>
    <t>110104408000312</t>
  </si>
  <si>
    <t>Мегафон 20 Вт, сирена «Roxton» (312)</t>
  </si>
  <si>
    <t>00000670</t>
  </si>
  <si>
    <t>31</t>
  </si>
  <si>
    <t>Микрофонный кабель канон</t>
  </si>
  <si>
    <t>О0000671</t>
  </si>
  <si>
    <t>110104408000314</t>
  </si>
  <si>
    <r>
      <t xml:space="preserve">Микрофон Arthur Forty AF-808A конференц на Гус.шее с подставкой
</t>
    </r>
    <r>
      <rPr>
        <sz val="10"/>
        <rFont val="Arial"/>
        <family val="2"/>
      </rPr>
      <t xml:space="preserve"> </t>
    </r>
    <r>
      <rPr>
        <sz val="12"/>
        <rFont val="Times New Roman"/>
        <family val="1"/>
      </rPr>
      <t>(314-315) 2шт.</t>
    </r>
  </si>
  <si>
    <t>О0000672</t>
  </si>
  <si>
    <t>110104408000292</t>
  </si>
  <si>
    <t xml:space="preserve">Микрофон Arthur Forty PSC AF-390 конференц </t>
  </si>
  <si>
    <t>О0000673</t>
  </si>
  <si>
    <t>110104409000322</t>
  </si>
  <si>
    <t>Микрофон Beyerdy namic opus 168 mkii, динамичный  радиосистема диапазона  VHF 239.200 MHz</t>
  </si>
  <si>
    <t>О0000674</t>
  </si>
  <si>
    <t>110104406000082</t>
  </si>
  <si>
    <t>Микрофон вокальный АКG D3800 MS</t>
  </si>
  <si>
    <t>О0000675</t>
  </si>
  <si>
    <t>110104408000309</t>
  </si>
  <si>
    <t>Микрофон вокальный динамич. «SHURE» 55 SH (309)</t>
  </si>
  <si>
    <t>О0000676</t>
  </si>
  <si>
    <t>110104406000083</t>
  </si>
  <si>
    <t>Микрофоны студийные конденсат. 2 шт.(83,84)</t>
  </si>
  <si>
    <t>О0000677</t>
  </si>
  <si>
    <t>110104408000280,281, 282,283</t>
  </si>
  <si>
    <t>Микрофон EVCobalt Co9 Dynamic, 4 шт.</t>
  </si>
  <si>
    <t>О0000678</t>
  </si>
  <si>
    <t>110104410000329</t>
  </si>
  <si>
    <t>Микрофон ENBAO SG-922 HH (радиосистема в кейсе с 2 микрофонами) (329)</t>
  </si>
  <si>
    <t>О0000679</t>
  </si>
  <si>
    <t>110104410000330</t>
  </si>
  <si>
    <t>Микрофон ENBAO SG-922 HH(радиосистема в кейсе с 2 микрофонами) (330)</t>
  </si>
  <si>
    <t>О0000680</t>
  </si>
  <si>
    <t>110104410000338</t>
  </si>
  <si>
    <t>Микрофон SHURE SM48-LC (338)</t>
  </si>
  <si>
    <t>О0000681</t>
  </si>
  <si>
    <t>110104408000280</t>
  </si>
  <si>
    <t>Микрофон EVCobalt Co9 Dynamic (280-283) 4шт.</t>
  </si>
  <si>
    <t>О0001047</t>
  </si>
  <si>
    <t>Микрофон настольный для конференций, с кнопкой включения PROAUDIO CCM-58</t>
  </si>
  <si>
    <t>00000682</t>
  </si>
  <si>
    <t>Микрофонная стойка жулавель хром Proer</t>
  </si>
  <si>
    <t>О0000683</t>
  </si>
  <si>
    <t>110104407000264</t>
  </si>
  <si>
    <t>Музыкальный центр LG 3540 караоке</t>
  </si>
  <si>
    <t>00000684</t>
  </si>
  <si>
    <t>110106294000067</t>
  </si>
  <si>
    <t>Мусорный ящик</t>
  </si>
  <si>
    <t>00000685</t>
  </si>
  <si>
    <t>Мультиметр ДТ-9208а</t>
  </si>
  <si>
    <t>00000686</t>
  </si>
  <si>
    <t>110104106000098</t>
  </si>
  <si>
    <t>Монитор 17 Самсунг</t>
  </si>
  <si>
    <t>00000687</t>
  </si>
  <si>
    <t>110104108000297</t>
  </si>
  <si>
    <t>Монитор ЖК Acer AL 1716Fb (297)</t>
  </si>
  <si>
    <t>О0000688</t>
  </si>
  <si>
    <t>110104410000343</t>
  </si>
  <si>
    <t>Мишкер.с усил. ALTO APM80.1000 (343)</t>
  </si>
  <si>
    <t>00000689</t>
  </si>
  <si>
    <t xml:space="preserve">
110104210000341</t>
  </si>
  <si>
    <r>
      <t xml:space="preserve">
</t>
    </r>
    <r>
      <rPr>
        <sz val="10"/>
        <rFont val="Times New Roman"/>
        <family val="1"/>
      </rPr>
      <t>Монохронный лазерный принтер Canon i-SENSYS (341)</t>
    </r>
  </si>
  <si>
    <t xml:space="preserve">
ул. Советская, 61</t>
  </si>
  <si>
    <t xml:space="preserve">
06.08.2010</t>
  </si>
  <si>
    <t>О0000690</t>
  </si>
  <si>
    <t>110104208000316</t>
  </si>
  <si>
    <t>МФУ (монохронный лазерный принтер, копир, сканер)(316)</t>
  </si>
  <si>
    <t>00000691</t>
  </si>
  <si>
    <t>14</t>
  </si>
  <si>
    <t>Наушники SK440</t>
  </si>
  <si>
    <t>00000692</t>
  </si>
  <si>
    <t>110104410000339</t>
  </si>
  <si>
    <t>Наушники SK 440</t>
  </si>
  <si>
    <t>О0000693</t>
  </si>
  <si>
    <t>33</t>
  </si>
  <si>
    <t>Накидка шифоновая</t>
  </si>
  <si>
    <t>00000694</t>
  </si>
  <si>
    <t>110104110000324</t>
  </si>
  <si>
    <t>Ноутбук ASUS DC T400</t>
  </si>
  <si>
    <t>О0000695</t>
  </si>
  <si>
    <t>110106201000222</t>
  </si>
  <si>
    <t xml:space="preserve">Обогреватель </t>
  </si>
  <si>
    <t>00000696</t>
  </si>
  <si>
    <t>110106206000018</t>
  </si>
  <si>
    <t>Обогреватель (№18)</t>
  </si>
  <si>
    <t>00000697</t>
  </si>
  <si>
    <t>110106208000276</t>
  </si>
  <si>
    <t>Обогреватель керамический Vitek 2шт. (276,277)</t>
  </si>
  <si>
    <t>О0000698</t>
  </si>
  <si>
    <t>110104406000092</t>
  </si>
  <si>
    <t>Обработка звуков</t>
  </si>
  <si>
    <t>О0000699</t>
  </si>
  <si>
    <t>110109190000001</t>
  </si>
  <si>
    <t>Одежда для сцены к\т</t>
  </si>
  <si>
    <t>00000700</t>
  </si>
  <si>
    <t>16</t>
  </si>
  <si>
    <t>Ограждения металлическое (15шт.)</t>
  </si>
  <si>
    <t>О0000701</t>
  </si>
  <si>
    <t>110109110000174</t>
  </si>
  <si>
    <t>Обувь танцевальная  
(174-177)</t>
  </si>
  <si>
    <t>00000702</t>
  </si>
  <si>
    <t>110104610000348</t>
  </si>
  <si>
    <t>Палочки барабанные VIC FIRST (348-349) 
2 шт.</t>
  </si>
  <si>
    <t>00000703</t>
  </si>
  <si>
    <t>110109110000195</t>
  </si>
  <si>
    <t>Палочки барабанные (195-198)</t>
  </si>
  <si>
    <t>О0000704</t>
  </si>
  <si>
    <t>110104686000032</t>
  </si>
  <si>
    <t>Пианино «Кубань»</t>
  </si>
  <si>
    <t>00000705</t>
  </si>
  <si>
    <t>110104294000066</t>
  </si>
  <si>
    <t>Пишущая машинка «Башкирия»</t>
  </si>
  <si>
    <t>00000706</t>
  </si>
  <si>
    <t>110106108000251</t>
  </si>
  <si>
    <t>Полка книжная (№251)</t>
  </si>
  <si>
    <t>00000707</t>
  </si>
  <si>
    <t>110106108000250</t>
  </si>
  <si>
    <t>Полка угловая (№250)</t>
  </si>
  <si>
    <t>00000708</t>
  </si>
  <si>
    <t>Пилотки военные сценичные (2шт.)</t>
  </si>
  <si>
    <t>О0000709</t>
  </si>
  <si>
    <t>110109108000134</t>
  </si>
  <si>
    <t>Пиджак сценический (134)(золотой)</t>
  </si>
  <si>
    <t>00000710</t>
  </si>
  <si>
    <t>110109107000076</t>
  </si>
  <si>
    <t>Плакат на банер. Ткани 3,00*10,5 с люверсами</t>
  </si>
  <si>
    <t>00000711</t>
  </si>
  <si>
    <t>101091060000013</t>
  </si>
  <si>
    <t>Плакат на бонер. основе /задник сцены/</t>
  </si>
  <si>
    <t>00000712</t>
  </si>
  <si>
    <t>101091060000014</t>
  </si>
  <si>
    <t>О0000713</t>
  </si>
  <si>
    <t>110109110000171</t>
  </si>
  <si>
    <t>Платье «Собаки» (№171)</t>
  </si>
  <si>
    <t>О0000714</t>
  </si>
  <si>
    <t>110109110000166</t>
  </si>
  <si>
    <r>
      <t xml:space="preserve"> </t>
    </r>
    <r>
      <rPr>
        <sz val="12"/>
        <rFont val="Times New Roman"/>
        <family val="1"/>
      </rPr>
      <t>Платье синее сценическое (166)</t>
    </r>
  </si>
  <si>
    <t>О0000715</t>
  </si>
  <si>
    <t>110109110000167</t>
  </si>
  <si>
    <t>Платье красное сценическое (167)</t>
  </si>
  <si>
    <t>О0000716</t>
  </si>
  <si>
    <t>110109110000208</t>
  </si>
  <si>
    <t>Платье бальное белое (№208)</t>
  </si>
  <si>
    <t>О0000717</t>
  </si>
  <si>
    <t>110109110000191</t>
  </si>
  <si>
    <t>Платье белое греческое (№187-191) 5 шт.</t>
  </si>
  <si>
    <t>О0000718</t>
  </si>
  <si>
    <t>110109110000185</t>
  </si>
  <si>
    <t>Платье сцническое (№185)</t>
  </si>
  <si>
    <t>О0000719</t>
  </si>
  <si>
    <t>101091060000017</t>
  </si>
  <si>
    <t xml:space="preserve">Подъюбник </t>
  </si>
  <si>
    <t>00000720</t>
  </si>
  <si>
    <t>110104206000091</t>
  </si>
  <si>
    <t>Принтер EPSON Color C67</t>
  </si>
  <si>
    <t>О0000721</t>
  </si>
  <si>
    <t>110104406000093</t>
  </si>
  <si>
    <t>Прожектор направленного света 4 шт. (93-96)</t>
  </si>
  <si>
    <t>О0000722</t>
  </si>
  <si>
    <t>110104408000284</t>
  </si>
  <si>
    <t>Прожектор PAR 56, 4 шт.(284-287)</t>
  </si>
  <si>
    <t>О0000723</t>
  </si>
  <si>
    <t>110109110000165</t>
  </si>
  <si>
    <t>Покр.рез. Фешион Стар 300/4/беж</t>
  </si>
  <si>
    <t>О0000724</t>
  </si>
  <si>
    <t>26</t>
  </si>
  <si>
    <t>Пиджак сценический</t>
  </si>
  <si>
    <t>О0000725</t>
  </si>
  <si>
    <t>Пюпитр PROAUDIO MSS-03</t>
  </si>
  <si>
    <t>00000726</t>
  </si>
  <si>
    <t>110109107000053</t>
  </si>
  <si>
    <t>Пояс на чер.11 шт. (№53-63)</t>
  </si>
  <si>
    <t>О0000727</t>
  </si>
  <si>
    <t>Пюпитр 2 секции Maxtone TMSC-117</t>
  </si>
  <si>
    <t>00000728</t>
  </si>
  <si>
    <t>110104108000278</t>
  </si>
  <si>
    <t>ПЭВМ С4000 Ма Athlon-64 + MONITOR 17 NEC AccuSvnc</t>
  </si>
  <si>
    <t>О0000729</t>
  </si>
  <si>
    <t>110104406000099</t>
  </si>
  <si>
    <t>Радиомикрофоны, 2 шт.</t>
  </si>
  <si>
    <t>О0000730</t>
  </si>
  <si>
    <t>110104406000085</t>
  </si>
  <si>
    <t>Рек стойка/12 с накл.+ 8прям./на колесах</t>
  </si>
  <si>
    <t>О0000731</t>
  </si>
  <si>
    <t>110109106000019</t>
  </si>
  <si>
    <t>Рубаха мужская</t>
  </si>
  <si>
    <t>О0000732</t>
  </si>
  <si>
    <t>110109110000173</t>
  </si>
  <si>
    <t>Рубаха «Трубадура» (№173)</t>
  </si>
  <si>
    <t>О0000733</t>
  </si>
  <si>
    <t>110104407000106</t>
  </si>
  <si>
    <r>
      <t xml:space="preserve">Рупор громкогов.всепогод. /Inter-V HS-50 ,3 шт
</t>
    </r>
    <r>
      <rPr>
        <sz val="10"/>
        <rFont val="Arial"/>
        <family val="2"/>
      </rPr>
      <t xml:space="preserve"> </t>
    </r>
    <r>
      <rPr>
        <sz val="12"/>
        <rFont val="Times New Roman"/>
        <family val="1"/>
      </rPr>
      <t>(106-108)</t>
    </r>
  </si>
  <si>
    <t>0000734</t>
  </si>
  <si>
    <t>Стеллаж металлический УНИВЕРСАЛ (в 1810*ш 100*г300мм)</t>
  </si>
  <si>
    <t>О0000735</t>
  </si>
  <si>
    <t>17</t>
  </si>
  <si>
    <t>Стойка рэковая настольная наклонная 8 мест</t>
  </si>
  <si>
    <t>О0000736</t>
  </si>
  <si>
    <t>110104469000013</t>
  </si>
  <si>
    <t>Саксофон «Альт»</t>
  </si>
  <si>
    <t>О0000737</t>
  </si>
  <si>
    <t>110104409000320</t>
  </si>
  <si>
    <t>Свет. Приборы PRLighting PILOT 150 (320)</t>
  </si>
  <si>
    <t>О0000738</t>
  </si>
  <si>
    <t>110104409000321</t>
  </si>
  <si>
    <t>Свет. Приборы PRLighting PILOT 150 (321)</t>
  </si>
  <si>
    <t>О0000739</t>
  </si>
  <si>
    <t>110104410000331</t>
  </si>
  <si>
    <t>Свет.прибор PR Lighting PILOT 150 (331)</t>
  </si>
  <si>
    <t>О0000740</t>
  </si>
  <si>
    <t>110104410000332</t>
  </si>
  <si>
    <t>Свет.прибор PR Lighting PILOT 150 (332)</t>
  </si>
  <si>
    <t>20.042010</t>
  </si>
  <si>
    <t>О0000741</t>
  </si>
  <si>
    <t>110104410000334</t>
  </si>
  <si>
    <t>Свет.прибор MARTIN Ego X6 (334)</t>
  </si>
  <si>
    <t>О0000742</t>
  </si>
  <si>
    <t>110104410000337</t>
  </si>
  <si>
    <t>Свет.прибор ACME LED-256ASTRO (337)</t>
  </si>
  <si>
    <t>О0000743</t>
  </si>
  <si>
    <t>Светодиодная «СЕТЬ» 2*3м, 400 диодов, ч/пр, в/з СИНИЙ (с контр) (12 шт.)</t>
  </si>
  <si>
    <t>О0000744</t>
  </si>
  <si>
    <t>Светодиодная сетка 1,5*1,5м, 144 диода, п/пр чейзинг, КРАСНАЯ</t>
  </si>
  <si>
    <t>О0000745</t>
  </si>
  <si>
    <t>110104406000077</t>
  </si>
  <si>
    <t>Светотехника /2 прибора вместе/</t>
  </si>
  <si>
    <t>О0000746</t>
  </si>
  <si>
    <t>Светильники на струбцине 11W</t>
  </si>
  <si>
    <t>О0000747</t>
  </si>
  <si>
    <t>110104408000288</t>
  </si>
  <si>
    <t>Светофильтр для прожекторов PAR цветные 4шт.(288-291)</t>
  </si>
  <si>
    <t>О0000748</t>
  </si>
  <si>
    <t>29</t>
  </si>
  <si>
    <t>Стойка для бонго хромированная, секционная с зажимом</t>
  </si>
  <si>
    <t>О0000749</t>
  </si>
  <si>
    <t>110109109000139</t>
  </si>
  <si>
    <t>Сапоги (139)</t>
  </si>
  <si>
    <t>О0000750</t>
  </si>
  <si>
    <t>30</t>
  </si>
  <si>
    <t>Стойка для бас барабана (литавр.)</t>
  </si>
  <si>
    <t>00000751</t>
  </si>
  <si>
    <t>110106108000256</t>
  </si>
  <si>
    <t>Стул «ЛИРА» 20 шт. 
(256-275)</t>
  </si>
  <si>
    <t>О0000752</t>
  </si>
  <si>
    <t>110104406000101</t>
  </si>
  <si>
    <t xml:space="preserve">Синтезатор </t>
  </si>
  <si>
    <t>О0000753</t>
  </si>
  <si>
    <t>110104108000296</t>
  </si>
  <si>
    <t>Системный блок АМD Athlon-64 (296)</t>
  </si>
  <si>
    <t>00000754</t>
  </si>
  <si>
    <t>110104106000089</t>
  </si>
  <si>
    <t>Системный блок FOXCON</t>
  </si>
  <si>
    <t>О0000755</t>
  </si>
  <si>
    <t>110106208000255</t>
  </si>
  <si>
    <t>Стойка микрофон. «SITA» SLD 016B литое чуг.осн.(255)</t>
  </si>
  <si>
    <t>О0000756</t>
  </si>
  <si>
    <t>110106208000254</t>
  </si>
  <si>
    <t>Стойка микрофонная «Maxtone» AMSC-323 (254)</t>
  </si>
  <si>
    <t>О0000757</t>
  </si>
  <si>
    <t>110106209000281</t>
  </si>
  <si>
    <t>Сплит-система Samsung 09</t>
  </si>
  <si>
    <t>15900,00</t>
  </si>
  <si>
    <t>00000758</t>
  </si>
  <si>
    <t>110106209000280</t>
  </si>
  <si>
    <t>Сплит-система Vestel 18</t>
  </si>
  <si>
    <t>00001085</t>
  </si>
  <si>
    <t>Стабилизатор напряжения 10 квт</t>
  </si>
  <si>
    <t>00000759</t>
  </si>
  <si>
    <t>110106209000279</t>
  </si>
  <si>
    <t xml:space="preserve">Стенд-Афиша (279)                                                                                                                                                                                    </t>
  </si>
  <si>
    <t>00000760</t>
  </si>
  <si>
    <t>110106209000283</t>
  </si>
  <si>
    <t>Стенд (283)</t>
  </si>
  <si>
    <t>00000761</t>
  </si>
  <si>
    <t>110104406000086</t>
  </si>
  <si>
    <t>Стол для река 1 высота, 3 шт.(86-88)</t>
  </si>
  <si>
    <t>00000762</t>
  </si>
  <si>
    <t>110106108000245</t>
  </si>
  <si>
    <t>Стол письменный 3 шт. (245-247)</t>
  </si>
  <si>
    <t>00000763</t>
  </si>
  <si>
    <t>110106108000252</t>
  </si>
  <si>
    <t>Стол письменный (№252)</t>
  </si>
  <si>
    <t>00000764</t>
  </si>
  <si>
    <t>210106105000043</t>
  </si>
  <si>
    <t>Стол-тумба, 1 шт.(43-44)</t>
  </si>
  <si>
    <t>О0000770</t>
  </si>
  <si>
    <t>110106110000285</t>
  </si>
  <si>
    <t>Стол офисный №4</t>
  </si>
  <si>
    <t>О0000771</t>
  </si>
  <si>
    <t>Стул для посетителей «Серна», черный каркас, ткань черная, СМ 7/22 Т-11 (5шт.)</t>
  </si>
  <si>
    <t>О0000772</t>
  </si>
  <si>
    <t>110106105000003</t>
  </si>
  <si>
    <t>Стулья на мет.каркасе, 20 шт. (№3-42)</t>
  </si>
  <si>
    <t>О0000773</t>
  </si>
  <si>
    <t>Сценический жилет (зеленный)</t>
  </si>
  <si>
    <t>О0000774</t>
  </si>
  <si>
    <t>110109108000100</t>
  </si>
  <si>
    <t>Скатерть для столов заседаний (№100-101)</t>
  </si>
  <si>
    <t>00000775</t>
  </si>
  <si>
    <t>110104408000273</t>
  </si>
  <si>
    <t>Скрипка Julia VL</t>
  </si>
  <si>
    <t>О0000776</t>
  </si>
  <si>
    <t>110104408000293</t>
  </si>
  <si>
    <t>Стойка ProAudio CDS – 400  настольная микрофонная</t>
  </si>
  <si>
    <t>О0000777</t>
  </si>
  <si>
    <t>110104410000336</t>
  </si>
  <si>
    <t>Свитчер Involight SC12C (336)</t>
  </si>
  <si>
    <t>00000778</t>
  </si>
  <si>
    <t>110104610000351</t>
  </si>
  <si>
    <t>Тамбурин (351)</t>
  </si>
  <si>
    <t>00000779</t>
  </si>
  <si>
    <t>110104410000352</t>
  </si>
  <si>
    <t>Телевизор SONY KLV-40BX400R2 (352)</t>
  </si>
  <si>
    <t>00001048</t>
  </si>
  <si>
    <t>Тележка двуколесная КГ-250/22428/к-т (3)</t>
  </si>
  <si>
    <t>00001050</t>
  </si>
  <si>
    <t>Тележка уборочная 2-съемных ведра 25 л, мех.отжим, AF072</t>
  </si>
  <si>
    <t>О0000780</t>
  </si>
  <si>
    <t>110106206000017</t>
  </si>
  <si>
    <t xml:space="preserve">Тепловентилятор </t>
  </si>
  <si>
    <t>О0000781</t>
  </si>
  <si>
    <t>110104407000270</t>
  </si>
  <si>
    <t>Титановая диафрагма Wharf dale EVP-X 12, 2 шт. (270,271)</t>
  </si>
  <si>
    <t>00000782</t>
  </si>
  <si>
    <t>110104409000317</t>
  </si>
  <si>
    <t>Телефонный аппарат(317)</t>
  </si>
  <si>
    <t>Н0000783</t>
  </si>
  <si>
    <t>110103173000001</t>
  </si>
  <si>
    <t>Туалет 1973г.</t>
  </si>
  <si>
    <t>00000784</t>
  </si>
  <si>
    <t>110104408000275</t>
  </si>
  <si>
    <t>Тарелки SABIAN B8 First Pack 45001</t>
  </si>
  <si>
    <t>О0000785</t>
  </si>
  <si>
    <t>110106108000141</t>
  </si>
  <si>
    <t>Трибуна для выступлений с гербом</t>
  </si>
  <si>
    <t>00001096</t>
  </si>
  <si>
    <t>Тумба для аппаратуры</t>
  </si>
  <si>
    <t>О0000786</t>
  </si>
  <si>
    <t>110106108000244</t>
  </si>
  <si>
    <t>Тумба ТВ «Модерн» (№244)</t>
  </si>
  <si>
    <t>О0000787</t>
  </si>
  <si>
    <t>Утюг  Tefal FV 212</t>
  </si>
  <si>
    <r>
      <t xml:space="preserve"> </t>
    </r>
    <r>
      <rPr>
        <sz val="12"/>
        <rFont val="Times New Roman"/>
        <family val="1"/>
      </rPr>
      <t>Ул.Советская, 61</t>
    </r>
  </si>
  <si>
    <t>О0000788</t>
  </si>
  <si>
    <t>110106207000046</t>
  </si>
  <si>
    <t>Урна маллич., размером 350*350*4502 шт.(№46,47)</t>
  </si>
  <si>
    <t>О0000789</t>
  </si>
  <si>
    <t>110104407000105</t>
  </si>
  <si>
    <t>Усил.РА-4000 Inter-M 120 Вт, 6 микр./лин.вх.</t>
  </si>
  <si>
    <t>О0000790</t>
  </si>
  <si>
    <t>110104492000057</t>
  </si>
  <si>
    <t>Усилитель мощности</t>
  </si>
  <si>
    <t>О0000791</t>
  </si>
  <si>
    <t>110104408000272</t>
  </si>
  <si>
    <t xml:space="preserve">Ударная установка SONOR F 507 Stage 1 </t>
  </si>
  <si>
    <t>17500,0</t>
  </si>
  <si>
    <t>О0000792</t>
  </si>
  <si>
    <t>110104408000307</t>
  </si>
  <si>
    <t>Усилитель PEAVEY CS3000 (307)</t>
  </si>
  <si>
    <t>О0000793</t>
  </si>
  <si>
    <t>110104408000313</t>
  </si>
  <si>
    <t>Усилитель мощности «ALTO» MAC2,4 (313)</t>
  </si>
  <si>
    <t>О0000794</t>
  </si>
  <si>
    <t>110104410000327</t>
  </si>
  <si>
    <t>Усилитель EUROSOUND D-1200 A (327)</t>
  </si>
  <si>
    <t>О0000795</t>
  </si>
  <si>
    <t>110104410000345</t>
  </si>
  <si>
    <t>Усилитель гитарный /345/</t>
  </si>
  <si>
    <t>О0000796</t>
  </si>
  <si>
    <t>110104608000277</t>
  </si>
  <si>
    <t>Ферма для световых приборов</t>
  </si>
  <si>
    <t>00000797</t>
  </si>
  <si>
    <t>110104409000318</t>
  </si>
  <si>
    <t>Фотокамера цифровая SONY – DSC S700 + сумка + карта памяти (318)</t>
  </si>
  <si>
    <t>00000798</t>
  </si>
  <si>
    <t>28</t>
  </si>
  <si>
    <t>Френч</t>
  </si>
  <si>
    <t>00000799</t>
  </si>
  <si>
    <t>110104606000098</t>
  </si>
  <si>
    <t>Цифровая портостудия Roland BR-900 CD</t>
  </si>
  <si>
    <t>30584,70</t>
  </si>
  <si>
    <t>О0000800</t>
  </si>
  <si>
    <t>110109108000089</t>
  </si>
  <si>
    <t>Центральный занавес для сцены (№89)</t>
  </si>
  <si>
    <t>00000801</t>
  </si>
  <si>
    <t>110106208000278</t>
  </si>
  <si>
    <t>Чайник Bosh 7007 (278)</t>
  </si>
  <si>
    <t>00000802</t>
  </si>
  <si>
    <t>110106210000287</t>
  </si>
  <si>
    <t>Чайник Philips 4646/00 (287)</t>
  </si>
  <si>
    <t>00000803</t>
  </si>
  <si>
    <t>Часы</t>
  </si>
  <si>
    <t>00000804</t>
  </si>
  <si>
    <t>110109110000186</t>
  </si>
  <si>
    <t>Шаровары сценические (№186)</t>
  </si>
  <si>
    <t>00001097</t>
  </si>
  <si>
    <t xml:space="preserve">Шкаф с антресолью </t>
  </si>
  <si>
    <t>00000805</t>
  </si>
  <si>
    <t>110106109000282</t>
  </si>
  <si>
    <t>Шкаф 2-х дверный (282)</t>
  </si>
  <si>
    <t>00000806</t>
  </si>
  <si>
    <t>110106208000243</t>
  </si>
  <si>
    <t>Шкаф архивный металический «Надежда» ШМС-1</t>
  </si>
  <si>
    <t>00000807</t>
  </si>
  <si>
    <t>Шкаф архивный металический «Надежда» ШМС-1 (в 490*г*409, мм)</t>
  </si>
  <si>
    <t>00000808</t>
  </si>
  <si>
    <t>Шкаф металлический для документов Практик SL-87Т(в870*ш460*г340мм;25кг) (2 шт.)</t>
  </si>
  <si>
    <t>00000809</t>
  </si>
  <si>
    <t>Шкаф металлический офисный НАДЕЖДА ШМС-9 (в 1850*ш379*г452мм)</t>
  </si>
  <si>
    <t>00000810</t>
  </si>
  <si>
    <t>110106108000248</t>
  </si>
  <si>
    <t>Шкаф для одежды (248)</t>
  </si>
  <si>
    <t>О0000811</t>
  </si>
  <si>
    <t>110106108000249</t>
  </si>
  <si>
    <t>Шкаф однодверный (249)</t>
  </si>
  <si>
    <t>О0000812</t>
  </si>
  <si>
    <t>110109108000102</t>
  </si>
  <si>
    <t>Шторы для дверей 4шт. (102-105)</t>
  </si>
  <si>
    <t>00000813</t>
  </si>
  <si>
    <t>110109108000116</t>
  </si>
  <si>
    <t>Шторы для зала (116-119) 4шт.</t>
  </si>
  <si>
    <t>00000814</t>
  </si>
  <si>
    <t>110106210000286</t>
  </si>
  <si>
    <t>Швейная машинка NEW HOME NH 1414 (286)</t>
  </si>
  <si>
    <t>00000815</t>
  </si>
  <si>
    <t>110104406000097</t>
  </si>
  <si>
    <t>Экран Scren Media SMWM</t>
  </si>
  <si>
    <t>00000816</t>
  </si>
  <si>
    <t>110104606000076</t>
  </si>
  <si>
    <t>Эл. гитара с педалью</t>
  </si>
  <si>
    <t>О0000817</t>
  </si>
  <si>
    <t>110106206000016</t>
  </si>
  <si>
    <t>Эл. дрель</t>
  </si>
  <si>
    <t>О0000818</t>
  </si>
  <si>
    <t>110106208000253</t>
  </si>
  <si>
    <t>Эл. дрель BUR-2-250 Sparky (253)</t>
  </si>
  <si>
    <t>О0000819</t>
  </si>
  <si>
    <t>110104608000276</t>
  </si>
  <si>
    <t>Электрический механизм управления шторами</t>
  </si>
  <si>
    <t>О0000820</t>
  </si>
  <si>
    <t>110104408000295</t>
  </si>
  <si>
    <t>Электростанция Elemax SH 2900-RA</t>
  </si>
  <si>
    <t>22500,0</t>
  </si>
  <si>
    <t>О0000821</t>
  </si>
  <si>
    <t>110109106000016</t>
  </si>
  <si>
    <t>Юбка женская</t>
  </si>
  <si>
    <t>О0000822</t>
  </si>
  <si>
    <t>18</t>
  </si>
  <si>
    <t>Юбки военные сценические (2шт.)</t>
  </si>
  <si>
    <t>О0000823</t>
  </si>
  <si>
    <t>110109110000183</t>
  </si>
  <si>
    <t>Юбка сценическая белая (№183,184)</t>
  </si>
  <si>
    <t>О0000766</t>
  </si>
  <si>
    <t>34</t>
  </si>
  <si>
    <t>Юбки танцевальные розовые (10шт.)</t>
  </si>
  <si>
    <t>О0000767</t>
  </si>
  <si>
    <t>INVLIGH LEDPar64/AL прожектор светодиодный RGB (хром), звуковая активация, DMX-512 (2 шт.)</t>
  </si>
  <si>
    <t>О0000768</t>
  </si>
  <si>
    <t>EURO DJ BM ProS- генератор мыльных пузырей 300 Вт высокая производительность, серебристый</t>
  </si>
  <si>
    <t>О0000769</t>
  </si>
  <si>
    <t>INVLIGH SM 1000 — ГЕНЕРАТОР СНЕГА 1000 вТ</t>
  </si>
  <si>
    <t>О000102</t>
  </si>
  <si>
    <t>Микрофон ОКТАВА МК-012-01 стерео-пара черн.корпус</t>
  </si>
  <si>
    <t>О000103</t>
  </si>
  <si>
    <t>Микроволновая печь Samsung ME83DR-W</t>
  </si>
  <si>
    <t>О000105</t>
  </si>
  <si>
    <t>Колесо</t>
  </si>
  <si>
    <t>О000106</t>
  </si>
  <si>
    <t>15.6” ноутбук Acer V3-551-84504G50Maii (HD) AMD A8-4500M(1/9)/4096/500/AMD</t>
  </si>
  <si>
    <t>О000108</t>
  </si>
  <si>
    <t>Цифровой диктофон OLYMPUS VN-712PC [2Gb, 800ч. Записи, microSD, аккум на 72ч,</t>
  </si>
  <si>
    <t>О000129</t>
  </si>
  <si>
    <t xml:space="preserve">МФУ HP LaserJet Pro M1132 (CE847A Лазерный принтер/Копир/Сканер: А4
</t>
  </si>
  <si>
    <t>О000130</t>
  </si>
  <si>
    <t>Внешний HDD WD 1TB My Passport [WDBEMM0010BBK/SL/WT] 2/5' USB 3.0</t>
  </si>
  <si>
    <t>О000131</t>
  </si>
  <si>
    <t>Кресло офисное CH-297NX/15-21 без подлокотников, черное</t>
  </si>
  <si>
    <t>00001265</t>
  </si>
  <si>
    <t>15.6'' [Home] Ноутбук DNS (0165387)(HD) i3-3120M(2.5)/4096/500/NV GT630M</t>
  </si>
  <si>
    <t>00001266</t>
  </si>
  <si>
    <t>Колонки Microlab 2.0 B72[2 x 8 Вт, материал дерево]</t>
  </si>
  <si>
    <t>00001267</t>
  </si>
  <si>
    <t>LTV-DVR-0830-HV 8 канальный цифровой триплексный видеорегистратор, 4 аудиоканала,Н.264</t>
  </si>
  <si>
    <t>00001268</t>
  </si>
  <si>
    <t>Жесткий диск 500Гб, 3.5'',7200 об/мин, 16 Мб, SATA II, Hitachi Deskstar</t>
  </si>
  <si>
    <t>00001269</t>
  </si>
  <si>
    <t>Монитор Samsung S19B300N,1366x768, 1000:,250cd/m 2, 5ms, LED, черный</t>
  </si>
  <si>
    <t>00001270</t>
  </si>
  <si>
    <t>Источник бесперебойного питанияFSP VESTA 450VA , белый</t>
  </si>
  <si>
    <t>00001271</t>
  </si>
  <si>
    <t xml:space="preserve">Видеокамера LTV-CCH-B700-F3.6 “день/ночь” (эл. Переключение), купольная, 1/3'' DIS, 600 ТЛВ,0.28 лк при F2.0, объектив f=3.6 мм, AGC, AWB, трехкоординатный поворотный механизм, -40С … +60С, 12В (DC) 83 мА, 97.8х64.4 мм
</t>
  </si>
  <si>
    <t>00001272</t>
  </si>
  <si>
    <t xml:space="preserve">Разъем BNC — под винт
</t>
  </si>
  <si>
    <t>00001273</t>
  </si>
  <si>
    <t>Кабель для видеонаб. КВК -В-2х0.5 кв.мм (РК75+2 жилы питания) REXANT/200м/</t>
  </si>
  <si>
    <t>00001274</t>
  </si>
  <si>
    <t>Адаптер/блок питания Robiton EN2250S 2250мА импульсный BL1</t>
  </si>
  <si>
    <t>00001275</t>
  </si>
  <si>
    <t>Сетевой фильтр SVEN Special Base серый, для UPS, 5 розеток, 1.8 метра</t>
  </si>
  <si>
    <t>00001276</t>
  </si>
  <si>
    <t>LTV-DVR-0450-HV4-канальный цифровой триплексный видеорегистратор, 1 аудиоканал, H.264, разрешение и скорость записи: CIF: 25к/с, 4 CIF:12 к/с на канал, 2 вых на монитор (BNC+VGA), 1HDD диск SATA, x2 USB, Ethernet, питание 12В (DC)</t>
  </si>
  <si>
    <t>00001278</t>
  </si>
  <si>
    <t>Жесткий диск 500 Гб, 3.5'', 7200 об/мин, 16 Мб, SATA II, Hitachi Deskstar</t>
  </si>
  <si>
    <t>00001279</t>
  </si>
  <si>
    <t>Монитор Samsung S19B300N, 1366x768, 1000:1, 250 cd/m2, 5ms, LED, черный</t>
  </si>
  <si>
    <t>00001280</t>
  </si>
  <si>
    <t>Источник бесперебойного питания FSP VESTA 450VA black, черный</t>
  </si>
  <si>
    <t>00001281</t>
  </si>
  <si>
    <t>Видиокамера LTV-CCH-B700-F3.6 ''день/ночь'' (эл. Переключение), купольная, 1/3'' DIS, 600 ТВЛ, 0,28 лк при F2.0, объектив f=3.6 мм, AGC, AWB, трехкоординатный поворотный механизм, -40С... +60С, 12B (DC) 83мА, 97.8х64.4 мм</t>
  </si>
  <si>
    <t>00001282</t>
  </si>
  <si>
    <t>Видиокамера LTV-CCH-B700-F3.6 ''день/ночь'' (эл. Переключение), купольная, 1/3'' DIS, 600 ТВЛ, 0,28 лк при F2.0, объектив f=12 мм, AGC, AWB</t>
  </si>
  <si>
    <t>00001283</t>
  </si>
  <si>
    <t>Разъем BNC — под винт</t>
  </si>
  <si>
    <t>00001284</t>
  </si>
  <si>
    <t xml:space="preserve">Кабель для видеонаб. КВК -В-2х0.5 кв.мм (РК75+2 жилы питания) REXANT/200м/
</t>
  </si>
  <si>
    <t>00001285</t>
  </si>
  <si>
    <t>00001286</t>
  </si>
  <si>
    <t>Сетевой фильтр SVEN Special Base Black</t>
  </si>
  <si>
    <t>00001287</t>
  </si>
  <si>
    <t>DU-01 усилитель дифференциальный</t>
  </si>
  <si>
    <t>00001288</t>
  </si>
  <si>
    <t xml:space="preserve">MD-015 дифференциальный микрофон </t>
  </si>
  <si>
    <t>00001289</t>
  </si>
  <si>
    <t>CAB2, (CV-A, ES) Кабель монтажный 2*0,22 (аналог CQR)(бухта-100м)</t>
  </si>
  <si>
    <t>00001290</t>
  </si>
  <si>
    <t>Колонки Genius SP-M150, 2x2 Вт, черные</t>
  </si>
  <si>
    <t>00001291</t>
  </si>
  <si>
    <t>Изготовление м/конструкций сценической площади</t>
  </si>
  <si>
    <t>00001292</t>
  </si>
  <si>
    <t>Изготовление костюма Змеи</t>
  </si>
  <si>
    <t>00001293</t>
  </si>
  <si>
    <t>Сарафан зеленый детский (8 шт)</t>
  </si>
  <si>
    <t>00001294</t>
  </si>
  <si>
    <t xml:space="preserve">Блуза белая батист (8 шт)
</t>
  </si>
  <si>
    <t>00001295</t>
  </si>
  <si>
    <t xml:space="preserve">Платье для солистов розовое (2 шт) </t>
  </si>
  <si>
    <t>00001296</t>
  </si>
  <si>
    <t>Платье греческое (1 шт)</t>
  </si>
  <si>
    <t>00001297</t>
  </si>
  <si>
    <t>Рубашки русские (7 шт)</t>
  </si>
  <si>
    <t>00001298</t>
  </si>
  <si>
    <t xml:space="preserve">Подъюпник фатиновый (8 шт) </t>
  </si>
  <si>
    <t>00001299</t>
  </si>
  <si>
    <t xml:space="preserve">Костюм малиновый детский (4 шт)
</t>
  </si>
  <si>
    <t>ИТОГО:</t>
  </si>
  <si>
    <r>
      <t>I</t>
    </r>
    <r>
      <rPr>
        <b/>
        <sz val="14"/>
        <rFont val="Times New Roman"/>
        <family val="1"/>
      </rPr>
      <t>V</t>
    </r>
  </si>
  <si>
    <t>МБУК «БИБЛИОТЕЧНОЕ ОБЪЕДИНЕНИЕ» Новотитаровского сельского поселения</t>
  </si>
  <si>
    <t>DVD PHILIPS DVP плеер-3012</t>
  </si>
  <si>
    <t>00000771</t>
  </si>
  <si>
    <t>Аппарат  факсимальной связи Panasonik (130)</t>
  </si>
  <si>
    <t>2101072003-а</t>
  </si>
  <si>
    <t>Библиотечный фонд за 
2003 г.</t>
  </si>
  <si>
    <t>х.К-Маркса</t>
  </si>
  <si>
    <t>Библиотечный фонд на 01.01.04 г.</t>
  </si>
  <si>
    <t>х. К. Маркса</t>
  </si>
  <si>
    <t>1101072003-б</t>
  </si>
  <si>
    <t>Библиотечный фонд за 
2003 г. (99 экз.)</t>
  </si>
  <si>
    <t>детская</t>
  </si>
  <si>
    <t>О0000775</t>
  </si>
  <si>
    <t>2101072003-б</t>
  </si>
  <si>
    <t>1101072003-в</t>
  </si>
  <si>
    <t>Библиотечный фонд за 
2003 г.(99 экз.)</t>
  </si>
  <si>
    <t>2101072003-в</t>
  </si>
  <si>
    <r>
      <t xml:space="preserve">Библиотечный фонд за
 </t>
    </r>
    <r>
      <rPr>
        <sz val="12"/>
        <rFont val="Times New Roman"/>
        <family val="1"/>
      </rPr>
      <t>2003 г.</t>
    </r>
  </si>
  <si>
    <t>О0000778</t>
  </si>
  <si>
    <t>Библиотечный фонд за 
2004 г.</t>
  </si>
  <si>
    <t>О0000779</t>
  </si>
  <si>
    <t>2101072004-а</t>
  </si>
  <si>
    <t>1101072004-б</t>
  </si>
  <si>
    <t>2101072004-б</t>
  </si>
  <si>
    <t>О0000783</t>
  </si>
  <si>
    <t>2101072004-в</t>
  </si>
  <si>
    <t>О0000784</t>
  </si>
  <si>
    <t>Библиотечный фонд за 
2005 г.</t>
  </si>
  <si>
    <t>2101072005-а</t>
  </si>
  <si>
    <t>2101072005-б</t>
  </si>
  <si>
    <t>1101072005-в</t>
  </si>
  <si>
    <r>
      <t xml:space="preserve">Библиотечный фонд за
 </t>
    </r>
    <r>
      <rPr>
        <sz val="12"/>
        <rFont val="Times New Roman"/>
        <family val="1"/>
      </rPr>
      <t>2005 г.</t>
    </r>
  </si>
  <si>
    <t>2101072005-в</t>
  </si>
  <si>
    <t>Библиотечный фонд за 
2006 г.</t>
  </si>
  <si>
    <t>2101072006-а</t>
  </si>
  <si>
    <t>1101072006-б</t>
  </si>
  <si>
    <t>2101072006-б</t>
  </si>
  <si>
    <t>1101072006-в</t>
  </si>
  <si>
    <t>2101072006-в</t>
  </si>
  <si>
    <t>Библиотечный фонд за май 2007 г</t>
  </si>
  <si>
    <t>О0000797</t>
  </si>
  <si>
    <t>1101072007-1</t>
  </si>
  <si>
    <t>Библиотечный фонд за ноябрь /Лань-Юг-краев.ср-ва/ (107 экз.)</t>
  </si>
  <si>
    <t>О0000798</t>
  </si>
  <si>
    <t>101072007-2</t>
  </si>
  <si>
    <t>Библиотечный фонд ноябрь 2007 г./Лань-Юг-краев.ср-ва/ (31 экз.)</t>
  </si>
  <si>
    <t>О0000799</t>
  </si>
  <si>
    <t>1101072007-3</t>
  </si>
  <si>
    <t>Библиотечный фонд с июня по ноябрь 2007г /центр. ср./ (33 экз.)</t>
  </si>
  <si>
    <t>1101072007-4</t>
  </si>
  <si>
    <t>Библиотечный фонд с июня по ноябрь 2007г. /центр. Ср-ва/ (56 экз.)</t>
  </si>
  <si>
    <t>О0000801</t>
  </si>
  <si>
    <t>1101072007-5</t>
  </si>
  <si>
    <t>Библиотечный фонд с июня по ноябрь 2007г. /центр. Ср-ва/ (6экз.)</t>
  </si>
  <si>
    <t>О0000802</t>
  </si>
  <si>
    <t>1101072007-7</t>
  </si>
  <si>
    <t>Библиотечный фонд с июня по ноябрь 2007 года(центр.ср-ва) (4 экз.)</t>
  </si>
  <si>
    <t>О0000803</t>
  </si>
  <si>
    <t>1101072007-8</t>
  </si>
  <si>
    <t>Библиотечный фонд с июня по ноябрь 2007 года( центр.ср-ва) (8 экз.)</t>
  </si>
  <si>
    <t>О0000804</t>
  </si>
  <si>
    <t>1101072007-9</t>
  </si>
  <si>
    <t>Библиотечный фонд с июня по ноябрь 2007 года(центр.ср-ва)  (3 экз.)</t>
  </si>
  <si>
    <t>О0000805</t>
  </si>
  <si>
    <t>1101072007-10</t>
  </si>
  <si>
    <t>Библиотечный фонд с июня по ноябрь 2007 года(центр.ср-ва)</t>
  </si>
  <si>
    <t>О0000806</t>
  </si>
  <si>
    <t>1101072007-11</t>
  </si>
  <si>
    <t>Библиотечный фонд с июня по ноябрь 2007 г.
/центр.ср-ва/ (43 экз.)</t>
  </si>
  <si>
    <t>О0000807</t>
  </si>
  <si>
    <t>1101072007-12</t>
  </si>
  <si>
    <t>Библиотечный фонд с июня по ноябрь 2007 г.
/центр.ср-ва/</t>
  </si>
  <si>
    <t>О0000808</t>
  </si>
  <si>
    <t>1101072007-13</t>
  </si>
  <si>
    <t>Библиотечный фонд с июня по ноябрь 2007 г.
/центр.ср-ва/ (58 экз.)</t>
  </si>
  <si>
    <t>О0000809</t>
  </si>
  <si>
    <t>1101072007-14</t>
  </si>
  <si>
    <t>О0000810</t>
  </si>
  <si>
    <t>1101072007-15</t>
  </si>
  <si>
    <t>Библиотечный фонд за декабрь/Лань/</t>
  </si>
  <si>
    <t>1101072007-16</t>
  </si>
  <si>
    <t>Библиотечный фонд за декабрь/Лань/ (15 экз.)</t>
  </si>
  <si>
    <t>1101072007-17</t>
  </si>
  <si>
    <t>Библиотечный фонд за декабрь /Лань/ (8 экз.)</t>
  </si>
  <si>
    <t>О0000813</t>
  </si>
  <si>
    <t>1101072007-18</t>
  </si>
  <si>
    <t>Библиотечный фонд Пуш. и бр. Игнат. по накл-8022, 7922, 8072, 7972 за декабрь 2007 г. (51 экз.)</t>
  </si>
  <si>
    <t>О0000814</t>
  </si>
  <si>
    <t>1101072007-19</t>
  </si>
  <si>
    <t>Библиотечный фонд Пуш. и бр. Игнат. по накл-8022, 7922, 8072, 7972 за декабрь 2007г.(40 экз.)</t>
  </si>
  <si>
    <t>О0000815</t>
  </si>
  <si>
    <t>1101072007-20</t>
  </si>
  <si>
    <t>Библиотечный фонд Пуш. и бр.Игнат. по накл-8022, 7922, 8072, 7972  за декабрь 2007 г. (7 экз.)</t>
  </si>
  <si>
    <t>О0000816</t>
  </si>
  <si>
    <t>1101072007-21</t>
  </si>
  <si>
    <t>Библиотечный фонд Пуш. и  бр.Игнат./изв. 121Б, 172б/ декабрь2007г.(4 экз.)</t>
  </si>
  <si>
    <t>1101072007-22</t>
  </si>
  <si>
    <t>Библиотечный фонд Пуш. и бр. Игнат./изв.121б, 172б/  декабрь 2007г.  (3 экз.)</t>
  </si>
  <si>
    <t>20.122007</t>
  </si>
  <si>
    <t>101072007-а</t>
  </si>
  <si>
    <t>Библиотечный фонд за май 2007 г.</t>
  </si>
  <si>
    <t>1101072007-б</t>
  </si>
  <si>
    <t xml:space="preserve">Библиотечный фонд за май 2007
</t>
  </si>
  <si>
    <t>1101072007-в</t>
  </si>
  <si>
    <t>Библиотечный фонд с МПБ/мест.бюдж./ 2007-в</t>
  </si>
  <si>
    <t>101072007-г</t>
  </si>
  <si>
    <t>Библиотечный фонд с МПБ/мест.бюджет/ 2007-г</t>
  </si>
  <si>
    <t>1101072007-д</t>
  </si>
  <si>
    <t xml:space="preserve">Библиотечный фонд перед.с МПБ /мест.бюдж./2007-д
</t>
  </si>
  <si>
    <t>1101072007-е</t>
  </si>
  <si>
    <t xml:space="preserve">Библиотечный фонд с МПБ/центр.ср.за 2006г./ </t>
  </si>
  <si>
    <t>О0000824</t>
  </si>
  <si>
    <t>101072007-ж</t>
  </si>
  <si>
    <t>Библиотечный фонд с МБП/центр.ср.за 2006г./</t>
  </si>
  <si>
    <t>О0000825</t>
  </si>
  <si>
    <t>1101072007-з</t>
  </si>
  <si>
    <t xml:space="preserve">Библиотечный фонд с МПБ / центр.ср-ва за 2006г./
</t>
  </si>
  <si>
    <t>О0000826</t>
  </si>
  <si>
    <t>1101072007-и</t>
  </si>
  <si>
    <t>Библиотечный фонд перед. с МПБ/ центр.ср./ 2007-и</t>
  </si>
  <si>
    <t>О0000827</t>
  </si>
  <si>
    <t>101072007-к</t>
  </si>
  <si>
    <t>Библиотечный фонд перед. С МПБ/центр.ср-ва/ 2007-к</t>
  </si>
  <si>
    <t>О0000828</t>
  </si>
  <si>
    <t>1101072007-л</t>
  </si>
  <si>
    <t>Библиотечный фонд перед. с МПБ /центр.ср-ва/2007-л</t>
  </si>
  <si>
    <t>О0000829</t>
  </si>
  <si>
    <t>Библиотечный фонд 2008 г /центр.ср-ва (16экз.)</t>
  </si>
  <si>
    <t>О0000830</t>
  </si>
  <si>
    <t>11010720082п</t>
  </si>
  <si>
    <t>Библиотечный фонд  2 пол.2008 г/центр.ср-ва (33245,10), (141экз.)</t>
  </si>
  <si>
    <t>О0000831</t>
  </si>
  <si>
    <t>1101072008 ноя</t>
  </si>
  <si>
    <t>Библиотечный фонд .2008 г /фед.ср-ва (114 экз.)</t>
  </si>
  <si>
    <t>О0000832</t>
  </si>
  <si>
    <t>1101072008-дар</t>
  </si>
  <si>
    <t>Библиотечный фонд 2008 г /центр.ср-ва/дар (210) (9экз.)</t>
  </si>
  <si>
    <t>О0000833</t>
  </si>
  <si>
    <t>11010720082пдар</t>
  </si>
  <si>
    <t>Библиотечный фонд 2008 г /центр.ср-ва/дар (398)</t>
  </si>
  <si>
    <t>О0000834</t>
  </si>
  <si>
    <t>1101072008мест</t>
  </si>
  <si>
    <t>Библиотечный фонд 2008 г /мест.бюд./</t>
  </si>
  <si>
    <t>О0000835</t>
  </si>
  <si>
    <t>1101072008 мест</t>
  </si>
  <si>
    <t>Детская</t>
  </si>
  <si>
    <t>О0000836</t>
  </si>
  <si>
    <t>Библиотечный фонд 2008 г /мест.бюд./ (65 экз.)</t>
  </si>
  <si>
    <t>О0000837</t>
  </si>
  <si>
    <t>1101072008д-ноя</t>
  </si>
  <si>
    <t>Библиотечный фонд перед. с МПБ /фед..ср./ 2008 ноя (34 экз.)</t>
  </si>
  <si>
    <t>О0000838</t>
  </si>
  <si>
    <t>Библиотечный фонд перед. с МПБ /центр..ср./ 2008 2 пол (23121,84) (165 экз.)</t>
  </si>
  <si>
    <t>О0000839</t>
  </si>
  <si>
    <t>1101072008-д</t>
  </si>
  <si>
    <t>Библиотечный фонд перед. с МПБ /центр..ср./ 2008 окт. (3515,16) (20 экз.)</t>
  </si>
  <si>
    <t>О0000840</t>
  </si>
  <si>
    <t>Библиотечный фонд /центр.ср-ва/ 2 полугодие 2008 г дар (99)</t>
  </si>
  <si>
    <t>О0000841</t>
  </si>
  <si>
    <t>1101072008х-ноя</t>
  </si>
  <si>
    <t>Библиотечный фонд перед. с МПБ /фед.ср./ 200 
(21 экз.)8 ноя (4203,39)</t>
  </si>
  <si>
    <t>х. К.Маркса</t>
  </si>
  <si>
    <t>О0000842</t>
  </si>
  <si>
    <t>11010720082пол</t>
  </si>
  <si>
    <t>Библиотечный фонд перед. с МПБ /центр..ср./ 2008 2 п/г (5466,21) (32 экз.)</t>
  </si>
  <si>
    <t>О0000843</t>
  </si>
  <si>
    <t>1101072008х</t>
  </si>
  <si>
    <t>Библиотечный фонд перед. с МПБ /центр..ср./ 2008 окт. (1726) (9 экз.)</t>
  </si>
  <si>
    <t>О0000844</t>
  </si>
  <si>
    <t>1101072008-п</t>
  </si>
  <si>
    <t>Подписка на 1 полугодие 2009 г.</t>
  </si>
  <si>
    <t>О0000845</t>
  </si>
  <si>
    <t>Библ.фонд за 2009/Лань/ (127 экз.)</t>
  </si>
  <si>
    <t>О0000846</t>
  </si>
  <si>
    <t>Библиотечный фонд 2009 /Лань/ (195 экз.)</t>
  </si>
  <si>
    <t>О0000847</t>
  </si>
  <si>
    <t>Библ.фонд.2009/Лань/ 
(44 экз.)</t>
  </si>
  <si>
    <t>О0000848</t>
  </si>
  <si>
    <t>1101072009 ф</t>
  </si>
  <si>
    <t>Библ.фонд. за 2009г./фед. Ср-ва/ 135 экз.</t>
  </si>
  <si>
    <t>О0000849</t>
  </si>
  <si>
    <t>1101072009-Ф</t>
  </si>
  <si>
    <t>Библ.фонд.2009/Фед.ср-ва/ 69 экз.</t>
  </si>
  <si>
    <t>О0000850</t>
  </si>
  <si>
    <t>Библ.фонд. за 2009г., 23 шт.</t>
  </si>
  <si>
    <t>О0000851</t>
  </si>
  <si>
    <t>Библ.фонд. за 2009, 50 штук</t>
  </si>
  <si>
    <t>О0000852</t>
  </si>
  <si>
    <t>Библ.фонд.2009, 51 шт. НОЯБРЬ</t>
  </si>
  <si>
    <t>О0000853</t>
  </si>
  <si>
    <t>Библ.фонд.2009г., 11шт.</t>
  </si>
  <si>
    <t>О0000854</t>
  </si>
  <si>
    <t>Библ.фонд.2009г., 9шт./ноябрь/</t>
  </si>
  <si>
    <t>О0000855</t>
  </si>
  <si>
    <t>1101072009цс</t>
  </si>
  <si>
    <t>Библ.фонд.2009/цент.ср-ва/, 2шт.</t>
  </si>
  <si>
    <t>О0000856</t>
  </si>
  <si>
    <t>Библ.фонд.2009, 40штук, НОЯБРЬ</t>
  </si>
  <si>
    <t>О0000857</t>
  </si>
  <si>
    <t>1101072009-1ц</t>
  </si>
  <si>
    <t>Библ.фонд с МПБ / центр. ср-ва за 2009г./ 9шт.</t>
  </si>
  <si>
    <t>О0000858</t>
  </si>
  <si>
    <t>1101072009ц1</t>
  </si>
  <si>
    <t>Библ.фонд.2009, /цент.ср-ва/</t>
  </si>
  <si>
    <t>О0000859</t>
  </si>
  <si>
    <t>1101072009центр</t>
  </si>
  <si>
    <t>Библ.фонд.2009, /центр.ср-ва/</t>
  </si>
  <si>
    <t>О0000860</t>
  </si>
  <si>
    <t>Библ.фонд.2009,(83 шт.) /центр.ср-ва/</t>
  </si>
  <si>
    <t>О0000861</t>
  </si>
  <si>
    <t>1101072009ц</t>
  </si>
  <si>
    <t>Библ.фонд.2009, 
/центр.ср-ва/</t>
  </si>
  <si>
    <t>О0000862</t>
  </si>
  <si>
    <t>1101072009-ц-2</t>
  </si>
  <si>
    <t>Библ.фонд. с МПБ/центр. ср-ва за 2009г./2шт.</t>
  </si>
  <si>
    <t>О0000863</t>
  </si>
  <si>
    <t>1101072009центх</t>
  </si>
  <si>
    <t>Библ.фонд.перед. с МПБ/центр.ср-ва за 2009г./ 13шт.</t>
  </si>
  <si>
    <t>О0000864</t>
  </si>
  <si>
    <t>1101072009цх</t>
  </si>
  <si>
    <t>Библ.фонд.перед.с МПБ/центр. ср. за 2009г./
2 шт.</t>
  </si>
  <si>
    <t>О0000865</t>
  </si>
  <si>
    <t>1101072009хц</t>
  </si>
  <si>
    <t>Библ.фонд. перед. С МПБ /центр.ср. за 2009г./2 шт.</t>
  </si>
  <si>
    <t>О0000866</t>
  </si>
  <si>
    <t>1101072009цент</t>
  </si>
  <si>
    <t>Библ.фонд.перед.с МПБ /центр.ср-ва за 2009г. / 2шт.</t>
  </si>
  <si>
    <t>О0000867</t>
  </si>
  <si>
    <t>1101072009дц</t>
  </si>
  <si>
    <t>Библ.фонд. с МПБ/центр.ср. за 2009г./15 шт.</t>
  </si>
  <si>
    <t>О0000868</t>
  </si>
  <si>
    <t>1101072009дбц</t>
  </si>
  <si>
    <t>Библ.фонд с МПБ/ центр.ср-ва за 2009г./86 штук</t>
  </si>
  <si>
    <t>О0000869</t>
  </si>
  <si>
    <t>1101072009фед</t>
  </si>
  <si>
    <t>Библ.фонд.перед с МПБ /фед.ср-ва за 2009г./ 25шт.</t>
  </si>
  <si>
    <t>О0000870</t>
  </si>
  <si>
    <t>Библиотечный фонд на электронных носителях 
(20 экз.)</t>
  </si>
  <si>
    <t>О0000871</t>
  </si>
  <si>
    <t>Библиотечный фонд 2010 г. 220шт./апрель 2010/</t>
  </si>
  <si>
    <t>О0000872</t>
  </si>
  <si>
    <r>
      <t xml:space="preserve">Библиотечный фонд на электронных носителях
 </t>
    </r>
    <r>
      <rPr>
        <sz val="12"/>
        <rFont val="Times New Roman"/>
        <family val="1"/>
      </rPr>
      <t>(12 штук)</t>
    </r>
  </si>
  <si>
    <t>О0000873</t>
  </si>
  <si>
    <t>Библиотечный фонд 2010г.(386шт.) 89 экз./апрель 2010/</t>
  </si>
  <si>
    <t>О0000874</t>
  </si>
  <si>
    <t>Библиотечный фонд 2010г. 386 шт./апрель 2010/</t>
  </si>
  <si>
    <t>О0000875</t>
  </si>
  <si>
    <t>Библ.фонд 2010г 11шт/июль 2010/</t>
  </si>
  <si>
    <t>О0000876</t>
  </si>
  <si>
    <t>Библ.фонд 2010г 130шт /декабрь2010/</t>
  </si>
  <si>
    <t>О0000877</t>
  </si>
  <si>
    <t>1101072010ц</t>
  </si>
  <si>
    <t>Библ.фонд Пуш. и бр. Игнат. 16шт.по пр60 от 21.12.2010</t>
  </si>
  <si>
    <t>О0000878</t>
  </si>
  <si>
    <t>1101072010ц2</t>
  </si>
  <si>
    <t>Библ.фонд Пуш. и бр. Игнат.8шт. По пр59 от 21.12.2010</t>
  </si>
  <si>
    <t>О0000879</t>
  </si>
  <si>
    <t>1101072010ц4</t>
  </si>
  <si>
    <t>Библ.фонд.с МУК «МПБ МО инской район» 2010/1 полугодие/ 2 шт.</t>
  </si>
  <si>
    <t>О0000880</t>
  </si>
  <si>
    <t>1101072010ц3</t>
  </si>
  <si>
    <t>Библ.фонд.с МУК «МПБ МО Динской район» 2010/дек/ 3 шт.</t>
  </si>
  <si>
    <t>О0000881</t>
  </si>
  <si>
    <t>Библ.фонд. 2010Г 150шт/декабрь 2010/</t>
  </si>
  <si>
    <t>О0000882</t>
  </si>
  <si>
    <t>Библ.фонд 2010 2шт/июль 2010/</t>
  </si>
  <si>
    <t>О0000883</t>
  </si>
  <si>
    <t>Библ.фонд 2010г 49шт./ноябрь 2010/</t>
  </si>
  <si>
    <t>О0000884</t>
  </si>
  <si>
    <t xml:space="preserve">Библ.фонд.перед с МУ «МПБ МО Динской район» 2010/дек/ </t>
  </si>
  <si>
    <t>О0000885</t>
  </si>
  <si>
    <t>Библ.фонд.перед с МУ «МПБ МО Динской район» 2010/дек/ 1 полугодие 3 шт.</t>
  </si>
  <si>
    <t>О0000886</t>
  </si>
  <si>
    <t>Библ.фонд Пуш. и бр. Игнат.15шт. По пр60 от 21.12.2010</t>
  </si>
  <si>
    <t>О0000887</t>
  </si>
  <si>
    <t>Библ.фонд Пуш. и бр. Игнат.16шт. По пр59 от 21.12.2010</t>
  </si>
  <si>
    <t>О0000888</t>
  </si>
  <si>
    <t>Библ.фонд 2010г 100шт/ноябрь 2010/</t>
  </si>
  <si>
    <t>О0000889</t>
  </si>
  <si>
    <t>Библ.фонд 2010г 2шт/июль 2010/</t>
  </si>
  <si>
    <t>О0000890</t>
  </si>
  <si>
    <t>Библ.фонд 2010г 44шт/декабрь 2010/</t>
  </si>
  <si>
    <t>О0000891</t>
  </si>
  <si>
    <t>Библ.фонд перед.с МПБ /фед.ср.за 2009г/25 шт.</t>
  </si>
  <si>
    <t>О0000892</t>
  </si>
  <si>
    <t>Библ.фонд перед с МУ «МПБ МО Динской район»/2010 1 полугодие 2шт.</t>
  </si>
  <si>
    <t>О0000893</t>
  </si>
  <si>
    <t>Библ.фонд перед с МУ «МПБ МО Динской район»/2010 дек</t>
  </si>
  <si>
    <t>О0000894</t>
  </si>
  <si>
    <t>Библ.фонд Пуш. и бр. Игнат./3шт. По пр59 от 21.12.2010</t>
  </si>
  <si>
    <t>О0000895</t>
  </si>
  <si>
    <t>Библ.фонд Пуш. и бр. Игнат./5шт. По пр60 от 21.12.2010</t>
  </si>
  <si>
    <t>О0001077</t>
  </si>
  <si>
    <t>Библиотечный фонд от б-ки им. А.С.Пушкина (5 экз)</t>
  </si>
  <si>
    <t>О0001078</t>
  </si>
  <si>
    <t>Библиотечный фонд по программе "Культура Кубани" (58 экз.)</t>
  </si>
  <si>
    <t>О0000896</t>
  </si>
  <si>
    <t>ББП регулятор света Рro-550</t>
  </si>
  <si>
    <t>1290,0</t>
  </si>
  <si>
    <t>00000897</t>
  </si>
  <si>
    <t>Вешалка-стойка, металл, 1,8 м, на диске диам.39 см, 5 крючков, Т22,черная (6 штук)</t>
  </si>
  <si>
    <t>00000898</t>
  </si>
  <si>
    <t>10107-диск</t>
  </si>
  <si>
    <t>Диск  1шт./изв-8072,7922,8072,7972/</t>
  </si>
  <si>
    <t>Н0000899</t>
  </si>
  <si>
    <t>Здание сельс.библ. Горького 1910г.</t>
  </si>
  <si>
    <t>00000900</t>
  </si>
  <si>
    <t>Карниз</t>
  </si>
  <si>
    <t>00000901</t>
  </si>
  <si>
    <t>Карниз потолочный 1,2м 14шт.</t>
  </si>
  <si>
    <t>00000902</t>
  </si>
  <si>
    <t>Клавиатура DEFENDER slim KS-910 P/S/2</t>
  </si>
  <si>
    <t>00000903</t>
  </si>
  <si>
    <t>00000904</t>
  </si>
  <si>
    <t>Клавиатура Genius KBO6 PS/2</t>
  </si>
  <si>
    <t>О0000905</t>
  </si>
  <si>
    <t>Книга «Летопись земли Динской» (10 штук)</t>
  </si>
  <si>
    <t>О0000906</t>
  </si>
  <si>
    <t>1101072010 дар</t>
  </si>
  <si>
    <t>Книги по договору дарения 4шт.</t>
  </si>
  <si>
    <t>О0000907</t>
  </si>
  <si>
    <t>Книги центральные средства 6 шт.</t>
  </si>
  <si>
    <t>О0000908</t>
  </si>
  <si>
    <t>Книжный фонд (книги- «Радуга сердца», 2шт.</t>
  </si>
  <si>
    <t>О0000909</t>
  </si>
  <si>
    <t>Книжный фонд (книги- «Радуга сердца»</t>
  </si>
  <si>
    <t>О0000910</t>
  </si>
  <si>
    <t>О0000911</t>
  </si>
  <si>
    <t>Книжная продукция (23 шт)</t>
  </si>
  <si>
    <t>О0000912</t>
  </si>
  <si>
    <t>Книжная продукция (167 шт)</t>
  </si>
  <si>
    <t>О0000913</t>
  </si>
  <si>
    <t>Книжная продукция (133 шт)</t>
  </si>
  <si>
    <t>О0000914</t>
  </si>
  <si>
    <t>Книжная продукция (201 шт)</t>
  </si>
  <si>
    <t>00000915</t>
  </si>
  <si>
    <t>Компьютер Pentium Core2 Duo T 7500/DDR</t>
  </si>
  <si>
    <t>00000916</t>
  </si>
  <si>
    <t>Копир-принтер-сканер-32 МИ лазер. Canon MF-3220</t>
  </si>
  <si>
    <t>00000917</t>
  </si>
  <si>
    <t>Ксерокс Canon лазер-3110</t>
  </si>
  <si>
    <t>О0001076</t>
  </si>
  <si>
    <t>Кубанская библиотека том 7</t>
  </si>
  <si>
    <t>00000918</t>
  </si>
  <si>
    <t xml:space="preserve">Магнитола </t>
  </si>
  <si>
    <t>00000919</t>
  </si>
  <si>
    <t>00000920</t>
  </si>
  <si>
    <t>Магнитола</t>
  </si>
  <si>
    <t>00000921</t>
  </si>
  <si>
    <t>Микроволновая печь LG MS 1744</t>
  </si>
  <si>
    <t>00000922</t>
  </si>
  <si>
    <t>Монитор LCD TFT 17 ASTERAL 1716S</t>
  </si>
  <si>
    <t>00000923</t>
  </si>
  <si>
    <t>Монитор TFT 17 Acer AL 1716 AS</t>
  </si>
  <si>
    <t>7480,0</t>
  </si>
  <si>
    <t>00000924</t>
  </si>
  <si>
    <t>МышьGenius  PS/2 110</t>
  </si>
  <si>
    <t>00000925</t>
  </si>
  <si>
    <t>Мышь Ф4 ОР-620Д (белая)</t>
  </si>
  <si>
    <t>00000926</t>
  </si>
  <si>
    <t>00000927</t>
  </si>
  <si>
    <t>Ноутбук ASUS K52F + сумка Sumdex (133)</t>
  </si>
  <si>
    <t>00000928</t>
  </si>
  <si>
    <t>00000929</t>
  </si>
  <si>
    <t>Обогреватель Polaris</t>
  </si>
  <si>
    <t>00000930</t>
  </si>
  <si>
    <t>Оснастка д/печ</t>
  </si>
  <si>
    <t>О0000931</t>
  </si>
  <si>
    <t>Периодические издания (литературно-художественные журналы)</t>
  </si>
  <si>
    <t>О0000932</t>
  </si>
  <si>
    <t>Подписка на 1 полугодие 2009</t>
  </si>
  <si>
    <t>00000933</t>
  </si>
  <si>
    <t>Полка навесная книжная (32,33) 2шт.</t>
  </si>
  <si>
    <t>00001083</t>
  </si>
  <si>
    <t>Планка огр. MS-30 (108 шт.)</t>
  </si>
  <si>
    <t>00000934</t>
  </si>
  <si>
    <t>Плеер DVD Samsung P 375</t>
  </si>
  <si>
    <t>00001081</t>
  </si>
  <si>
    <t>Полка МS 200 (36 шт.)</t>
  </si>
  <si>
    <t>00001082</t>
  </si>
  <si>
    <t>Полка MS 100*30 (84 шт.)</t>
  </si>
  <si>
    <t>00000935</t>
  </si>
  <si>
    <t>Принтер лазер. Canon MF 3228</t>
  </si>
  <si>
    <t>6800,0</t>
  </si>
  <si>
    <t>00000936</t>
  </si>
  <si>
    <t>Радиотелефон General Electric 2-1816 Ge2</t>
  </si>
  <si>
    <t>00000937</t>
  </si>
  <si>
    <t xml:space="preserve">Стенд демонстрационный </t>
  </si>
  <si>
    <t>00000938</t>
  </si>
  <si>
    <t>Стол для компьютера</t>
  </si>
  <si>
    <t>00000939</t>
  </si>
  <si>
    <t>Системный блок Celeron 3066/512Mb|</t>
  </si>
  <si>
    <t>00000940</t>
  </si>
  <si>
    <t>Системный блок Premier-F-15 /модем внутри/</t>
  </si>
  <si>
    <t>00000941</t>
  </si>
  <si>
    <t>Сетевой фильтр 1,8м 2499 (2шт.)</t>
  </si>
  <si>
    <t>00001079</t>
  </si>
  <si>
    <t>Стеллажи библиотечные односторонние</t>
  </si>
  <si>
    <t>00001080</t>
  </si>
  <si>
    <t>Стойка МS 200 (36 шт.)</t>
  </si>
  <si>
    <t>00000942</t>
  </si>
  <si>
    <t>Стол библиотекаря (34)</t>
  </si>
  <si>
    <t>00000943</t>
  </si>
  <si>
    <t>Стенд для книг (36)</t>
  </si>
  <si>
    <t>00000944</t>
  </si>
  <si>
    <t>00000945</t>
  </si>
  <si>
    <t>Стулья /010 тк.черн.1,22/(№10-19)</t>
  </si>
  <si>
    <t>00000946</t>
  </si>
  <si>
    <t>Стол офисный №2</t>
  </si>
  <si>
    <t>00000947</t>
  </si>
  <si>
    <t>Стул для посетителей «Серна», черный каркас, ткань черная, СМ 7/22 Т-11 (30 штук)</t>
  </si>
  <si>
    <t>00000948</t>
  </si>
  <si>
    <t>Сплит-система Niagara KFR-20WG/G</t>
  </si>
  <si>
    <t>12589,0</t>
  </si>
  <si>
    <t>00000949</t>
  </si>
  <si>
    <t>Сплит-система BRAUN BRSW-A24H</t>
  </si>
  <si>
    <t>26239,0</t>
  </si>
  <si>
    <t>00000950</t>
  </si>
  <si>
    <t>Телевизор Samsung CS 21Z45ZQQ</t>
  </si>
  <si>
    <t>6300,0</t>
  </si>
  <si>
    <t>00000951</t>
  </si>
  <si>
    <t>Телевизор THOMSON-29 DM-184 kv</t>
  </si>
  <si>
    <t>11097,60</t>
  </si>
  <si>
    <t>00000952</t>
  </si>
  <si>
    <t>Тепловентилятор General Climate KRP</t>
  </si>
  <si>
    <t>00000953</t>
  </si>
  <si>
    <t>Тепловентилятор General Climate KRP(2шт.)</t>
  </si>
  <si>
    <t>00000954</t>
  </si>
  <si>
    <t>Фотокамера цифровая SONI-DSC S700 карта памяти сумка</t>
  </si>
  <si>
    <t>00000955</t>
  </si>
  <si>
    <t>Шкаф архивный металлический  «Надежда» ШМС-1</t>
  </si>
  <si>
    <t>00000956</t>
  </si>
  <si>
    <t>Шкаф бухгалтерский (27)</t>
  </si>
  <si>
    <t>00000957</t>
  </si>
  <si>
    <t>Шкаф для хранения документов 290111</t>
  </si>
  <si>
    <t>00000958</t>
  </si>
  <si>
    <t>00000959</t>
  </si>
  <si>
    <t>Шторы</t>
  </si>
  <si>
    <t>00000960</t>
  </si>
  <si>
    <t>Этажерка шкафа для подшивки газет (35)</t>
  </si>
  <si>
    <t>О0001234</t>
  </si>
  <si>
    <t>Библиотечный фонд (3 экз)</t>
  </si>
  <si>
    <t>О0001236</t>
  </si>
  <si>
    <t>Библиотечный фонд (337 экз)</t>
  </si>
  <si>
    <t>О0001246</t>
  </si>
  <si>
    <t>Библиотечный фонд (129 экз)</t>
  </si>
  <si>
    <t>00001247</t>
  </si>
  <si>
    <r>
      <t>МФУ (монохромный  лазерный принтер, копир, планшетный сканер) Canon i-SENSYS NF4410, USB 2.0. 1200*60</t>
    </r>
    <r>
      <rPr>
        <sz val="12"/>
        <rFont val="Times New Roman"/>
        <family val="1"/>
      </rPr>
      <t xml:space="preserve"> </t>
    </r>
  </si>
  <si>
    <t>00001232</t>
  </si>
  <si>
    <t>00001233</t>
  </si>
  <si>
    <t>Библиотечный фонд (323 экз)</t>
  </si>
  <si>
    <t>00001300</t>
  </si>
  <si>
    <t>00001301</t>
  </si>
  <si>
    <t>V</t>
  </si>
  <si>
    <t>МКУ«ЦЕНТРАЛИЗОВАННАЯ БУХГАЛТЕРИЯ НОВОТИТАРОВСКОГО СЕЛЬСКОГО ПОСЕЛЕНИЯ»</t>
  </si>
  <si>
    <t>00000961</t>
  </si>
  <si>
    <t>Компьютер Pentium Core2Duo E5400 (2,7)</t>
  </si>
  <si>
    <t>00000962</t>
  </si>
  <si>
    <t>Кресло оператора «Престиж» с подлокотниками, черное (В14)</t>
  </si>
  <si>
    <t>00000963</t>
  </si>
  <si>
    <t>Лазерный принтер HP 1018 VSB 2.0</t>
  </si>
  <si>
    <t>00000964</t>
  </si>
  <si>
    <t>Монитор Samsung 15</t>
  </si>
  <si>
    <t>00000965</t>
  </si>
  <si>
    <r>
      <t xml:space="preserve">Монитор 19 ТЕТ </t>
    </r>
    <r>
      <rPr>
        <sz val="10"/>
        <rFont val="Times New Roman"/>
        <family val="1"/>
      </rPr>
      <t>Acep AL 19 I6W</t>
    </r>
  </si>
  <si>
    <t>00000966</t>
  </si>
  <si>
    <t>00000967</t>
  </si>
  <si>
    <t>МФУ Сanon i-SENSYS MF 4410 принтер/копир/сканер, лазерный, А4 [105933]</t>
  </si>
  <si>
    <t>00000968</t>
  </si>
  <si>
    <t>Ноутбук ACER Aspire AS7750GMnkk(LX.RСZ01.014)Intel i3-2330/4G/500G/DVD-SMulti/17,3HD+/AMD66501G/WiFi/Camera/Win7HB/black[107454]</t>
  </si>
  <si>
    <t>00000969</t>
  </si>
  <si>
    <t>Принтер Samsung L ML-1520(бух. Шевченко Г.В.)</t>
  </si>
  <si>
    <t>00000970</t>
  </si>
  <si>
    <t>Системный блок Celeron 3066/512/Mb</t>
  </si>
  <si>
    <t>00000971</t>
  </si>
  <si>
    <t>Системный блок с монитором</t>
  </si>
  <si>
    <t>00000972</t>
  </si>
  <si>
    <t>Системный блок E7500/G31M-S/2x204DDR2 800/video/WD2500AAAJS/7280S/WinXPHE/Floppy/TLA-566_500[105140][107220]</t>
  </si>
  <si>
    <t>ул. Советская,6 3</t>
  </si>
  <si>
    <t>00000973</t>
  </si>
  <si>
    <t>Стол офисный (гл.бух.)</t>
  </si>
  <si>
    <t>00000974</t>
  </si>
  <si>
    <t>Стол офисный (директор)</t>
  </si>
  <si>
    <t>ул. Советская, 3</t>
  </si>
  <si>
    <t>00000975</t>
  </si>
  <si>
    <t>Стол рабочий (компьютерный)</t>
  </si>
  <si>
    <t>00000976</t>
  </si>
  <si>
    <t>Шкаф бухгалтерский металл.сейфовый Практик/007/</t>
  </si>
  <si>
    <t>00000977</t>
  </si>
  <si>
    <t>Шкаф книжный (4,5) 2 шт.</t>
  </si>
  <si>
    <t>00000978</t>
  </si>
  <si>
    <t>VI</t>
  </si>
  <si>
    <t>МУ «ПО ОБЕСПЕЧЕНИЮ ХОЗЯЙСТВЕННОГО ОБСЛУЖИВАНИЯ ОРГАНОВ МЕСТНОГО САМОУПРАВЛЕНИЯ НОВОТИТАРОВСКОГО СЕЛЬСКОГО ПОСЕЛЕНИЯ»</t>
  </si>
  <si>
    <t>00000979</t>
  </si>
  <si>
    <t>00000980</t>
  </si>
  <si>
    <t>Автомобиль ВАЗ 2123 Шевроле Нива</t>
  </si>
  <si>
    <t>00000981</t>
  </si>
  <si>
    <t>Автомобиль LADA ВАЗ 210740, государственный номер А 480 ТС93, год выпуска 2010, модель двигателя21067, двигатель № 9635830, шасси № отсутствует, кузов №ХТА 210740А2969754, цвет белый</t>
  </si>
  <si>
    <t>00000982</t>
  </si>
  <si>
    <t>00001093</t>
  </si>
  <si>
    <t>Автомобиль Lada 211440, дв. 11183, 5687667, цвет белый</t>
  </si>
  <si>
    <t>00000983</t>
  </si>
  <si>
    <t>Водонагреватель Термекс Н30-О</t>
  </si>
  <si>
    <t>00000984</t>
  </si>
  <si>
    <t>Дрель Интерскол</t>
  </si>
  <si>
    <t>00000985</t>
  </si>
  <si>
    <t>Дрель эл. Интерскол 580Вт</t>
  </si>
  <si>
    <t>00000986</t>
  </si>
  <si>
    <t>Компьютер Pentium Core2 Dude2180/DDR1G/asustek N</t>
  </si>
  <si>
    <t>00000987</t>
  </si>
  <si>
    <t>Монитор 17 BenQ</t>
  </si>
  <si>
    <t>00000988</t>
  </si>
  <si>
    <t>МФУ Canon I-Sensys MF-4018</t>
  </si>
  <si>
    <t>00000989</t>
  </si>
  <si>
    <t>00001101</t>
  </si>
  <si>
    <t>Стремянка УФУК 7 ступеней</t>
  </si>
  <si>
    <t>00001086</t>
  </si>
  <si>
    <t>Чехлы майка на сиденья Classik 4 пр. темно-серый</t>
  </si>
  <si>
    <t>00001248</t>
  </si>
  <si>
    <t>00001249</t>
  </si>
  <si>
    <t>00001302</t>
  </si>
  <si>
    <t>Шкаф бухгалтерский металлический НАДЕЖДА  ШМС-4 (1850*ш 756*г452,мм)</t>
  </si>
  <si>
    <t>VII</t>
  </si>
  <si>
    <t>Хозяйственное ведение</t>
  </si>
  <si>
    <t>МУП «Благоустройство»</t>
  </si>
  <si>
    <t>О0000990</t>
  </si>
  <si>
    <t>Автомобиль ГАЗ 31029</t>
  </si>
  <si>
    <t>Пост.447 от 25.04.2011</t>
  </si>
  <si>
    <t>О0000991</t>
  </si>
  <si>
    <t>Автогрейднр  ГС 1402.1</t>
  </si>
  <si>
    <t>О0000998</t>
  </si>
  <si>
    <t>Измельчитель древесных отходов «ИВЕТА»</t>
  </si>
  <si>
    <t>Пост.445 от 25.04.2011</t>
  </si>
  <si>
    <t>О0000999</t>
  </si>
  <si>
    <t>Ковш 0,5 м.куб. ПКУ-0,-5-04</t>
  </si>
  <si>
    <t>О0001000</t>
  </si>
  <si>
    <t>Косилка КНР-2,1-4</t>
  </si>
  <si>
    <t>О0001001</t>
  </si>
  <si>
    <t xml:space="preserve">Косилка роторная </t>
  </si>
  <si>
    <t>О0001100</t>
  </si>
  <si>
    <t xml:space="preserve">КРН-2.1 Косилка роторная </t>
  </si>
  <si>
    <t>Пост. 333 от 18.04.2013</t>
  </si>
  <si>
    <t>О0001006</t>
  </si>
  <si>
    <t>Плуг с приплужником «ПЛНЗ-35»</t>
  </si>
  <si>
    <t>О0001007</t>
  </si>
  <si>
    <t>Погрузчик-копновоз ПКУ-0,8-0 универсальный без рабочих</t>
  </si>
  <si>
    <t>О0001008</t>
  </si>
  <si>
    <t>Трактор «Беларусь 82,1»</t>
  </si>
  <si>
    <t>О0001009</t>
  </si>
  <si>
    <t>Трактор «Беларус 82,1» цвет синий, заводской номер машины (рамы) 80864858, двигатель №336746, коробка передач №228220, основные ведущие мосты №525552,048686-04</t>
  </si>
  <si>
    <t>Пост.444 от 25.04.2011</t>
  </si>
  <si>
    <t>О0001010</t>
  </si>
  <si>
    <t>Тракторный прицеп с метал.бортами «2 ПТС-4,5»</t>
  </si>
  <si>
    <t>О0001011</t>
  </si>
  <si>
    <t>Экскаватор-бульдозер ЭО 2621Е «Елазовец»</t>
  </si>
  <si>
    <t>VIII</t>
  </si>
  <si>
    <t>муниципальное бюджетное учреждение по физическому развитию и спорту Новотитаровского сельского поселения «Олимп»</t>
  </si>
  <si>
    <t>О0001012</t>
  </si>
  <si>
    <t>Байдарка К-1 тренировочная</t>
  </si>
  <si>
    <t>Пост.669 от 30.06.2011</t>
  </si>
  <si>
    <t>О0001013</t>
  </si>
  <si>
    <t>О0001014</t>
  </si>
  <si>
    <t>410126021100023-410126021100024</t>
  </si>
  <si>
    <t>Байдарка тренировочная (2 шт.)</t>
  </si>
  <si>
    <t>О0001015</t>
  </si>
  <si>
    <t>410126021100019-410126021100022</t>
  </si>
  <si>
    <t>Весло для байдарки (4 шт.)</t>
  </si>
  <si>
    <t>О0001016</t>
  </si>
  <si>
    <t>Весы электронные медицинские</t>
  </si>
  <si>
    <t>О0001017</t>
  </si>
  <si>
    <t>Ворота футбольные</t>
  </si>
  <si>
    <t>О0001018</t>
  </si>
  <si>
    <t>О0001019</t>
  </si>
  <si>
    <t>О0001020</t>
  </si>
  <si>
    <t xml:space="preserve">Ворота футбольные </t>
  </si>
  <si>
    <t>О0001021</t>
  </si>
  <si>
    <t>Н0001022</t>
  </si>
  <si>
    <t>Здание раздевалки Литер Б                               Литер Б1                          Литер б</t>
  </si>
  <si>
    <t>ул. Ленина, 173 а</t>
  </si>
  <si>
    <t>Пост.273 от 11.03.2011</t>
  </si>
  <si>
    <t>О0001023</t>
  </si>
  <si>
    <t>Мяч волейбольный</t>
  </si>
  <si>
    <t>О0001099</t>
  </si>
  <si>
    <t>Мяч волейбольный "Микаса"</t>
  </si>
  <si>
    <t>ул. Ленина, 173 А</t>
  </si>
  <si>
    <t>Пост. 981 от 08.10.12</t>
  </si>
  <si>
    <t>О0001024</t>
  </si>
  <si>
    <t>О0001025</t>
  </si>
  <si>
    <t>О0001026</t>
  </si>
  <si>
    <t>О0001027</t>
  </si>
  <si>
    <t>Перчатки вратаря (2 шт.)</t>
  </si>
  <si>
    <t>00001028</t>
  </si>
  <si>
    <t>Ограждение стадиона</t>
  </si>
  <si>
    <t>ул. Ленина, 173а</t>
  </si>
  <si>
    <t>О0001029</t>
  </si>
  <si>
    <t>Сетка волейбольная</t>
  </si>
  <si>
    <t>О0001098</t>
  </si>
  <si>
    <t>ул.Ленина, 173 А</t>
  </si>
  <si>
    <t>О0001030</t>
  </si>
  <si>
    <t>Сетка футбольная</t>
  </si>
  <si>
    <t>О0001031</t>
  </si>
  <si>
    <t>О0001032</t>
  </si>
  <si>
    <t>410126211000017-410126211000018</t>
  </si>
  <si>
    <t>Сетка футбольная «НUCK» (2 шт.)</t>
  </si>
  <si>
    <t>Пост.1113 от 01.11.2011</t>
  </si>
  <si>
    <t>Н0001033</t>
  </si>
  <si>
    <t>Спортивная площадка на стадионе</t>
  </si>
  <si>
    <t>О0001034</t>
  </si>
  <si>
    <t>Спортивный мат- Диван трансформер</t>
  </si>
  <si>
    <t>О0001035</t>
  </si>
  <si>
    <t>Спортивный набор мягких модулей 17 элементов.</t>
  </si>
  <si>
    <t>О0001036</t>
  </si>
  <si>
    <t>Спортивный тренажер Мини твист TW</t>
  </si>
  <si>
    <t>Н0001037</t>
  </si>
  <si>
    <t xml:space="preserve">Стадион парка </t>
  </si>
  <si>
    <t>О0001038</t>
  </si>
  <si>
    <t>Стол теннисный « Эксперт»</t>
  </si>
  <si>
    <t>О0001039</t>
  </si>
  <si>
    <t>Табло для игровых видов спорта</t>
  </si>
  <si>
    <t>О0001040</t>
  </si>
  <si>
    <t>Туалетная кабина с баком</t>
  </si>
  <si>
    <t>Пост.729 от 18.07.2011</t>
  </si>
  <si>
    <t>О0001041</t>
  </si>
  <si>
    <t>О0001042</t>
  </si>
  <si>
    <t>О0001043</t>
  </si>
  <si>
    <t>О0001044</t>
  </si>
  <si>
    <t>О0001045</t>
  </si>
  <si>
    <t>Щитки футбольные (15 шт.)</t>
  </si>
  <si>
    <t>О0001046</t>
  </si>
  <si>
    <t>Эл. водонагреватель</t>
  </si>
  <si>
    <t>Н0001047</t>
  </si>
  <si>
    <t>Футбольное поле с искуственным покрытием</t>
  </si>
  <si>
    <t>00001237</t>
  </si>
  <si>
    <t>Карманы ант. Вол.</t>
  </si>
  <si>
    <t>Пост №733 от 05.09.2013</t>
  </si>
  <si>
    <t>00001238</t>
  </si>
  <si>
    <t xml:space="preserve">Сетка д/футб. вор. </t>
  </si>
  <si>
    <t>00001239</t>
  </si>
  <si>
    <t>Форма футбол. 16 шт.</t>
  </si>
  <si>
    <t>00001240</t>
  </si>
  <si>
    <t>Форма футб (жен) 16 шт.</t>
  </si>
  <si>
    <t>Кресло офисное CH-297NX/15-21 без подлокотников черное(2 шт)</t>
  </si>
  <si>
    <t>Принтер HP LaserJet Pro P1102 A4</t>
  </si>
  <si>
    <t>Кресло офисное Престиж с подлокотниками, кожзам, черное (6 шт)</t>
  </si>
  <si>
    <t>Библиотечный фонд (29 экз)</t>
  </si>
  <si>
    <t>Библиотечный фонд (320)</t>
  </si>
  <si>
    <t>Кресло офисное CH-799/BL/TW-10 c подлокотниками, синее</t>
  </si>
  <si>
    <t>Концентратор CBR CH-100 Black 4 порта, USB 2.0</t>
  </si>
  <si>
    <t>Носитель информации USB 3.0 Silicon Power USB Drive 8 Gb, Blaze B 10</t>
  </si>
  <si>
    <t>Носитель информации USB 3.0 Transcend JefFlash 700 16 Gb</t>
  </si>
  <si>
    <t>Флеш-диск Transcend 8 Gb TS 8 GJF 300</t>
  </si>
  <si>
    <t>Cистеный блок i3-3240</t>
  </si>
  <si>
    <t>Монитор 23 Acer G236HLBbd</t>
  </si>
  <si>
    <t>Системный блок I5-2550к/</t>
  </si>
  <si>
    <t>HP LaserJet Pro P1102 WRU</t>
  </si>
  <si>
    <t>Сканер Canon CanoScan LIDE 110</t>
  </si>
  <si>
    <t>Пост. 1095 от 26.12.2013</t>
  </si>
  <si>
    <t>Автомобиль  ВАЗ 21099 «Жигули», гос.номер Т 797 ТН, двигатель №3694429, шасси №н/у, кузов №3562370, цвет темно-серый</t>
  </si>
  <si>
    <t>Авгомобиль Volga siber, гос.номер Х 001 АР 23, модель двигателя 2,4L-DONC, двигатель№ 147800214, шасси №н/у, кузов JR4100А0004610, цвет черный</t>
  </si>
  <si>
    <t>Термопот Energy TP-603</t>
  </si>
  <si>
    <t>Лестница трансформер 4/6</t>
  </si>
  <si>
    <t>410138001300227</t>
  </si>
  <si>
    <t>Арка садовая со скамьей PARK</t>
  </si>
  <si>
    <t>Холодильник Саратов 452</t>
  </si>
  <si>
    <t>410136001300315</t>
  </si>
  <si>
    <t>Сплит-система AUX-9</t>
  </si>
  <si>
    <t>410136001300317</t>
  </si>
  <si>
    <t>Холодильник Атлант 2822-80</t>
  </si>
  <si>
    <t>410136001300316</t>
  </si>
  <si>
    <t>Телевизор ColdStar 22</t>
  </si>
  <si>
    <t>Стол-тумба (5 шт)</t>
  </si>
  <si>
    <t>Ель(сосна) 300 см  искусств.</t>
  </si>
  <si>
    <t>Вывеска на оцинковке "Правила посещения стадиона Олимп"</t>
  </si>
  <si>
    <t>Зеркальная камера Nikon D3100</t>
  </si>
  <si>
    <t>Ограждение для стадиона-парка</t>
  </si>
  <si>
    <t>Шкаф архивный металлический НАДЕЖДА ШМС-1</t>
  </si>
  <si>
    <t>15.6 Ноутбук HP pavilion g6-2317sr</t>
  </si>
  <si>
    <t>Маршрутизатор Zyxel Keenetic</t>
  </si>
  <si>
    <t>00001228</t>
  </si>
  <si>
    <t>Светофорный объект пересечение ул. Луначарского и ул. Широкой</t>
  </si>
  <si>
    <t>Ель(сосна) 120 см  искусств.</t>
  </si>
  <si>
    <t>410136001300415-419</t>
  </si>
  <si>
    <t>Пост50 от 03.02.2014</t>
  </si>
  <si>
    <t>Микшер BEHRINGER PMP 980S EUROPOWER</t>
  </si>
  <si>
    <t>410124001300407</t>
  </si>
  <si>
    <t>Стойка BRAHNER для тарелки</t>
  </si>
  <si>
    <t>410124001300408</t>
  </si>
  <si>
    <t>Микрофон PROAUDIO DRUM SET-6 комплект для подзвучки барабанов</t>
  </si>
  <si>
    <t>410124001300409</t>
  </si>
  <si>
    <t>Тарелки ZILJIAN PLANET Z набор тарелок</t>
  </si>
  <si>
    <t>410124001300410</t>
  </si>
  <si>
    <t>Педаль GIBRALTAR 3311DB "кардан" двойная педаль для барабана</t>
  </si>
  <si>
    <t>Стойка PROEL RSM 170 стойка микрофонная "журавель" тренога цвет хром(2шт)</t>
  </si>
  <si>
    <t>Стойка On Stage MS 7411 микрофон для барабанов и комбиков</t>
  </si>
  <si>
    <t>00001318</t>
  </si>
  <si>
    <t>Лестница-стремянка</t>
  </si>
  <si>
    <t>00001319</t>
  </si>
  <si>
    <t>00001320</t>
  </si>
  <si>
    <t>410138011300224</t>
  </si>
  <si>
    <t xml:space="preserve">Дюралайт LEDD2 цвет. Светодиод.л.50м </t>
  </si>
  <si>
    <t>410124001300411</t>
  </si>
  <si>
    <t>"INVOTONE" WM220270МГц двухантенная с двумя головными микрофонами</t>
  </si>
  <si>
    <t>Дюралайт "Снежинка" О21,LED,60см(15шт)</t>
  </si>
  <si>
    <t>Дюралайт "Снежинка" О21,LED,30см(15шт)</t>
  </si>
  <si>
    <t>Светодиод.LED200Tпр.пр.200л.(48шт)</t>
  </si>
  <si>
    <t>00001323</t>
  </si>
  <si>
    <t>Дюралайт D4,LED, III-кт,котр.,100м</t>
  </si>
  <si>
    <t>410138001300225</t>
  </si>
  <si>
    <t>Светодиод. LEDD200Tпр. 200л.(48 шт)</t>
  </si>
  <si>
    <t>Принтер НР Laser Jet Pro P1102 A4</t>
  </si>
  <si>
    <t>ИО Качалка 1.4.11.00</t>
  </si>
  <si>
    <t>110136013000176-177</t>
  </si>
  <si>
    <t>Cтол офисный (2 шт)</t>
  </si>
  <si>
    <t>Стол-тумба</t>
  </si>
  <si>
    <t>шкаф плательный</t>
  </si>
  <si>
    <t>110136013000179-187</t>
  </si>
  <si>
    <t>шкаф для документов (9 шт)</t>
  </si>
  <si>
    <t>Полка угловая (2 шт)</t>
  </si>
  <si>
    <t>110136013000188-189</t>
  </si>
  <si>
    <t>110136013000154-172</t>
  </si>
  <si>
    <t>Системный блок i3-3240</t>
  </si>
  <si>
    <t>Цифровая камера Logitech HD Webcam C310</t>
  </si>
  <si>
    <t>110134013000190-191</t>
  </si>
  <si>
    <t>Многофункциональный детский комплекс</t>
  </si>
  <si>
    <t>Игровой центр "Лягушата" LA-529+631</t>
  </si>
  <si>
    <t>2013</t>
  </si>
  <si>
    <t>Машинка для затяжки бандажной ленты</t>
  </si>
  <si>
    <t>Счетчик Меркурий 2015</t>
  </si>
  <si>
    <t>Счетчик Энергомер Ц7680 3В 5/60</t>
  </si>
  <si>
    <t>Пост.105 от 20.02.2014</t>
  </si>
  <si>
    <t>Пост. 76 от 12.02.2014</t>
  </si>
  <si>
    <t>Пост. № 02 от 10.01.2014</t>
  </si>
  <si>
    <t>00001324</t>
  </si>
  <si>
    <t>00001325</t>
  </si>
  <si>
    <t>00001326</t>
  </si>
  <si>
    <t>00001327</t>
  </si>
  <si>
    <t>00001328</t>
  </si>
  <si>
    <t>Пост.16 от 14.01.2014</t>
  </si>
  <si>
    <t>00001329</t>
  </si>
  <si>
    <t>00001330</t>
  </si>
  <si>
    <t>00001331</t>
  </si>
  <si>
    <t>00001332</t>
  </si>
  <si>
    <t>Пост. 15 от 14.01.2014</t>
  </si>
  <si>
    <t>Пост. 52 от 03.02.2014</t>
  </si>
  <si>
    <t>00001333</t>
  </si>
  <si>
    <t>00001334</t>
  </si>
  <si>
    <t>00001335</t>
  </si>
  <si>
    <t>00001336</t>
  </si>
  <si>
    <t>00001337</t>
  </si>
  <si>
    <t>00001338</t>
  </si>
  <si>
    <t>00001339</t>
  </si>
  <si>
    <t>00001340</t>
  </si>
  <si>
    <t>00001341</t>
  </si>
  <si>
    <t>00001342</t>
  </si>
  <si>
    <t>00001343</t>
  </si>
  <si>
    <t>00001344</t>
  </si>
  <si>
    <t>00001345</t>
  </si>
  <si>
    <t>00001346</t>
  </si>
  <si>
    <t>00001347</t>
  </si>
  <si>
    <t>00001348</t>
  </si>
  <si>
    <t>00001349</t>
  </si>
  <si>
    <t>00001350</t>
  </si>
  <si>
    <t>00001351</t>
  </si>
  <si>
    <t>00001352</t>
  </si>
  <si>
    <t>00001353</t>
  </si>
  <si>
    <t>00001354</t>
  </si>
  <si>
    <t>00001355</t>
  </si>
  <si>
    <t>00001356</t>
  </si>
  <si>
    <t>00001357</t>
  </si>
  <si>
    <t>00001358</t>
  </si>
  <si>
    <t>00001359</t>
  </si>
  <si>
    <t>00001360</t>
  </si>
  <si>
    <t>00001361</t>
  </si>
  <si>
    <t>00001362</t>
  </si>
  <si>
    <t>00001363</t>
  </si>
  <si>
    <t>00001364</t>
  </si>
  <si>
    <t>00001365</t>
  </si>
  <si>
    <t>00001366</t>
  </si>
  <si>
    <t>00001367</t>
  </si>
  <si>
    <t>00001368</t>
  </si>
  <si>
    <t>00001369</t>
  </si>
  <si>
    <t>00001370</t>
  </si>
  <si>
    <t>00001371</t>
  </si>
  <si>
    <t>00001372</t>
  </si>
  <si>
    <t>00001373</t>
  </si>
  <si>
    <t>00001374</t>
  </si>
  <si>
    <t>00001375</t>
  </si>
  <si>
    <t>00001376</t>
  </si>
  <si>
    <t>00001377</t>
  </si>
  <si>
    <t>00001378</t>
  </si>
  <si>
    <t>00001379</t>
  </si>
  <si>
    <t>00001380</t>
  </si>
  <si>
    <t>Пост. 82 от 14.02.2014</t>
  </si>
  <si>
    <t>00001381</t>
  </si>
  <si>
    <t>00001382</t>
  </si>
  <si>
    <t>00001383</t>
  </si>
  <si>
    <t>00001384</t>
  </si>
  <si>
    <t>00001385</t>
  </si>
  <si>
    <t>2009</t>
  </si>
  <si>
    <t>24.12.2012</t>
  </si>
  <si>
    <t>12.05.2011</t>
  </si>
  <si>
    <t>510124011200398</t>
  </si>
  <si>
    <t>410133101200003</t>
  </si>
  <si>
    <t>Шкаф металл. Для документов Практик SL-87T (в870ш460г340ммм;25 кг)</t>
  </si>
  <si>
    <t>00001387</t>
  </si>
  <si>
    <t>00001388</t>
  </si>
  <si>
    <t>110136001300003-6</t>
  </si>
  <si>
    <t>00001389</t>
  </si>
  <si>
    <t>Полка угловая(2шт)</t>
  </si>
  <si>
    <t>Шкаф для документов(4шт)</t>
  </si>
  <si>
    <t>00001390</t>
  </si>
  <si>
    <t>110106110000004-5</t>
  </si>
  <si>
    <t>2011</t>
  </si>
  <si>
    <t>2012</t>
  </si>
  <si>
    <t>410124061100373</t>
  </si>
  <si>
    <t>410124061200376</t>
  </si>
  <si>
    <t>Дорога асфальт .Протяженность-1,3 км, ширина-6 м.</t>
  </si>
  <si>
    <t>2014</t>
  </si>
  <si>
    <t>Н00001386</t>
  </si>
  <si>
    <t xml:space="preserve">ст. Новотитаровская             ул. Крайняя (от ул. Широкой до ул. Свободной). </t>
  </si>
  <si>
    <t>01.01.1958</t>
  </si>
  <si>
    <t>Бойлер малый (котельная 29)</t>
  </si>
  <si>
    <t>01.01.1992</t>
  </si>
  <si>
    <t>110134031200176</t>
  </si>
  <si>
    <t xml:space="preserve">МФУ HP Laser Jet M 1120 </t>
  </si>
  <si>
    <t>110134511000167-170</t>
  </si>
  <si>
    <t>01.12.1993</t>
  </si>
  <si>
    <t>01.04.1996</t>
  </si>
  <si>
    <t>20.12.2003</t>
  </si>
  <si>
    <t>24.04.2004</t>
  </si>
  <si>
    <t>22.12.2004</t>
  </si>
  <si>
    <t>01.12.2004</t>
  </si>
  <si>
    <t>14.06.2005</t>
  </si>
  <si>
    <t>20.09.2005</t>
  </si>
  <si>
    <t>30.09.2005</t>
  </si>
  <si>
    <t>02.12.2005</t>
  </si>
  <si>
    <t>17.07.2006</t>
  </si>
  <si>
    <t>29.11.2006</t>
  </si>
  <si>
    <t>07.12.2006</t>
  </si>
  <si>
    <t>21.12.2006</t>
  </si>
  <si>
    <t>20.03.2007</t>
  </si>
  <si>
    <t>01.05.2007</t>
  </si>
  <si>
    <t>01.08.2006</t>
  </si>
  <si>
    <t>30.06.2007</t>
  </si>
  <si>
    <t>06.08.2007</t>
  </si>
  <si>
    <t>29.11.2007</t>
  </si>
  <si>
    <t>22.11.2007</t>
  </si>
  <si>
    <t>24.10.2008</t>
  </si>
  <si>
    <t>26.12.2008</t>
  </si>
  <si>
    <t>30.11.2009</t>
  </si>
  <si>
    <t>29.12.2009</t>
  </si>
  <si>
    <t>01.06.2009</t>
  </si>
  <si>
    <t>25.12.2009</t>
  </si>
  <si>
    <t>08.02.2010</t>
  </si>
  <si>
    <t>30.11.2010</t>
  </si>
  <si>
    <t>24.12.2010</t>
  </si>
  <si>
    <t>26.12.2010</t>
  </si>
  <si>
    <t>10.12.2009</t>
  </si>
  <si>
    <t>28.12.2010</t>
  </si>
  <si>
    <t>01.10.2010</t>
  </si>
  <si>
    <t>21.05.2004</t>
  </si>
  <si>
    <t>28.10.2013</t>
  </si>
  <si>
    <t>17.12.2013</t>
  </si>
  <si>
    <t>30.11.2012</t>
  </si>
  <si>
    <t>05.05.2009</t>
  </si>
  <si>
    <t>01.10.2012</t>
  </si>
  <si>
    <t>09.10.2013</t>
  </si>
  <si>
    <t>30.06.2010</t>
  </si>
  <si>
    <t>18.12.2009</t>
  </si>
  <si>
    <t>1.12.2012</t>
  </si>
  <si>
    <t>01.04.1990</t>
  </si>
  <si>
    <t>Стол рабочий(приемная)</t>
  </si>
  <si>
    <t>15.11.2010</t>
  </si>
  <si>
    <t>01.10.2006</t>
  </si>
  <si>
    <t>11.12.2006</t>
  </si>
  <si>
    <t>19.12.2007</t>
  </si>
  <si>
    <t>03.07.2008</t>
  </si>
  <si>
    <t>01.06.2008</t>
  </si>
  <si>
    <t>01.09.2008</t>
  </si>
  <si>
    <t>01.10.2008</t>
  </si>
  <si>
    <t>29.12.2008</t>
  </si>
  <si>
    <t>31.12.2009</t>
  </si>
  <si>
    <t>01.11.2010</t>
  </si>
  <si>
    <t>18.12.2007</t>
  </si>
  <si>
    <t>05.04.2013</t>
  </si>
  <si>
    <t>110109110000036-38</t>
  </si>
  <si>
    <t>Гирлянда с трансф.синий LED -BS-200*3-20M*3-24V (3шт)</t>
  </si>
  <si>
    <t>110109110000019, 110109110000039-40</t>
  </si>
  <si>
    <t>110109110000024, 110109110000041</t>
  </si>
  <si>
    <t>01.05.2010</t>
  </si>
  <si>
    <t>00001391</t>
  </si>
  <si>
    <t>Реконструкция ВЛ 0,4 кв.ул. Освещения микр. Юго-Запад</t>
  </si>
  <si>
    <t>ст. Новотитаровская Юго-Западный микр-н</t>
  </si>
  <si>
    <t>00001392</t>
  </si>
  <si>
    <t>Объект газоснабжения котельной по ул. Крайней, 2-г(Протяженность трубопроводов Д.76, 159, 108, 160-0,625 км; Пункт учета газа ПУРГ-160-1 шт; Напоромер мемранный-2 шт; Блок трехвентильный-2 шт)</t>
  </si>
  <si>
    <t>ст. Новотитаровская, ул. Крайняя 2-г</t>
  </si>
  <si>
    <t>00001393</t>
  </si>
  <si>
    <t>Объект газоснабжения котельной по ул. Ленина 188-а (Протяженность трубопроводов Д.76, 159,108,160-0,181км; Пункт учета газа ПУРГ-160-1 шт; Напоромер мемранный-2 шт; Блок питания-3 шт; Конструкции стальные -0,44 шт; Преобразователь АИР-3 шт; Вычислитель ВКГ-2-1 шт; Шкафной газорегуляторный пункт-1 шт; Установка редуцирования газа-2 шт; кран шаровый МА 39010-4 шт; Конденсатосборник-2 шт)</t>
  </si>
  <si>
    <t>ст. Новотитаровская, ул. Ленина 188-а</t>
  </si>
  <si>
    <t>Подъемник монтажный ОПТ-9195 на базе трактора Беларус-920</t>
  </si>
  <si>
    <t>00001394</t>
  </si>
  <si>
    <t>00001395</t>
  </si>
  <si>
    <t>00001396</t>
  </si>
  <si>
    <t>00001397</t>
  </si>
  <si>
    <t>110136014000190-208</t>
  </si>
  <si>
    <t>00001398</t>
  </si>
  <si>
    <t>Оборудование системы речевого оповещения с последующим выполнением монтажных и пуско-накладочных работ</t>
  </si>
  <si>
    <t>Пост.229 от 11.04.2014</t>
  </si>
  <si>
    <t>Дорога асфальт протяженность -1,3 км, ширина-7 м</t>
  </si>
  <si>
    <t>Дорога гравий протяженность-0.5 км, асфальт протяженность- 0,4 км, ширина-6м</t>
  </si>
  <si>
    <t>2008</t>
  </si>
  <si>
    <t>Водопровод х. Карла-Маркса</t>
  </si>
  <si>
    <t>ст. Новотитаровская, х. Карла-Маркса</t>
  </si>
  <si>
    <t>IХ</t>
  </si>
  <si>
    <t>муниципальное унитарное предприятие "Коммунальник"</t>
  </si>
  <si>
    <t>Пост 283 от 30.04.2014</t>
  </si>
  <si>
    <t>Пост № 284 от 30.04.2014</t>
  </si>
  <si>
    <t>Пост № 282 от 30.04.2014</t>
  </si>
  <si>
    <t>Пост № 172 от 24.03.2014</t>
  </si>
  <si>
    <t>2007</t>
  </si>
  <si>
    <t>Кад.№ 23:07:0201232:19 св-во №23-АИ 824714 от 16.05.2011</t>
  </si>
  <si>
    <t>00001400</t>
  </si>
  <si>
    <t>00001401</t>
  </si>
  <si>
    <t>Планшет магнитно-маркерный</t>
  </si>
  <si>
    <t>00001402</t>
  </si>
  <si>
    <t>Табло эл.зам.игроков</t>
  </si>
  <si>
    <t>Пост.385 от 05.06.2014</t>
  </si>
  <si>
    <t>00001413</t>
  </si>
  <si>
    <t>Сцена для молодежной площадки</t>
  </si>
  <si>
    <t>00001414</t>
  </si>
  <si>
    <t>Песочница без крышки 1500*1500*350 (3-12 лет)</t>
  </si>
  <si>
    <t>Н0001399</t>
  </si>
  <si>
    <t>00001415</t>
  </si>
  <si>
    <t>Песочница с крышкой1500*1500*650 (3-12 лет)</t>
  </si>
  <si>
    <t>00001416</t>
  </si>
  <si>
    <t>110136014000183-184</t>
  </si>
  <si>
    <t>Скамейка со спинкой 400*400*2000 (2 шт)</t>
  </si>
  <si>
    <t>00001417</t>
  </si>
  <si>
    <t>Горка 2200*3200*650 (5-9 лет)</t>
  </si>
  <si>
    <t>00001418</t>
  </si>
  <si>
    <t>Шведская стенка 1700*2100 (5-10 лет)</t>
  </si>
  <si>
    <t>00001419</t>
  </si>
  <si>
    <t>Качалка-балансир 2400*720*600 (5-7 лет)</t>
  </si>
  <si>
    <t>00001403</t>
  </si>
  <si>
    <t>Кубок 9376А</t>
  </si>
  <si>
    <t>00001404</t>
  </si>
  <si>
    <t>Щит баскетбольный игровой пластик 180*105см</t>
  </si>
  <si>
    <t>00001412</t>
  </si>
  <si>
    <t>00001405</t>
  </si>
  <si>
    <t>Цифровая камера NIKON D32000 Kit</t>
  </si>
  <si>
    <t xml:space="preserve">Ноутбук  (КНР) ASUS </t>
  </si>
  <si>
    <t>00001406</t>
  </si>
  <si>
    <t>00001407</t>
  </si>
  <si>
    <t>00001408</t>
  </si>
  <si>
    <t>00001409</t>
  </si>
  <si>
    <t>Принтер лазерный SAMSUNG ML-2160 A4 20 с/месс (каб.в компл</t>
  </si>
  <si>
    <t>00001410</t>
  </si>
  <si>
    <t>Эквалайзер DBX 1231</t>
  </si>
  <si>
    <t>00001411</t>
  </si>
  <si>
    <t>410124001400419</t>
  </si>
  <si>
    <t>Акуст. Система BEHRINGER B212D (2 шт)</t>
  </si>
  <si>
    <t>410124001400420-421</t>
  </si>
  <si>
    <t>4101134001400415</t>
  </si>
  <si>
    <t>410134001400416</t>
  </si>
  <si>
    <t>410134001400417</t>
  </si>
  <si>
    <t>410134001400422</t>
  </si>
  <si>
    <t>410136041300037-39</t>
  </si>
  <si>
    <t>Стол письменный(3шт) Библиотека им. Горького(1шт), библиотека им. Гайдара(2шт)</t>
  </si>
  <si>
    <t>Пост 565 от 05.08.2014</t>
  </si>
  <si>
    <t>00001420</t>
  </si>
  <si>
    <t>410124001411413-414</t>
  </si>
  <si>
    <t>Акуст. Система WEILETON QT-115</t>
  </si>
  <si>
    <t>Пост 386 от 05.06.2014</t>
  </si>
  <si>
    <t>Пост 564 от 05.08.2014</t>
  </si>
  <si>
    <t>Пост 387 от 05.06.2014</t>
  </si>
  <si>
    <t>Пост566 от 05.08.2014</t>
  </si>
  <si>
    <t>Пост 567 от 05.08.2014</t>
  </si>
  <si>
    <t>Теплотрасса 93м (котельная 21)</t>
  </si>
  <si>
    <t>Теплотрасса 179м (котельная 21)</t>
  </si>
  <si>
    <t>Теплотрасса 1912м (котельная 21)</t>
  </si>
  <si>
    <t>Модульная контейнерная котельная мощностью 0,6 МВт, теплотрасса диаметром 100м протяженностью 714м.п. (Краснодарский край, Динской район, ст. Новотитаровская, ул. Ленина 188а)</t>
  </si>
  <si>
    <t>Теплотрасса 824 п. м. (котельная 27)</t>
  </si>
  <si>
    <t>Теплотрасса 1697м/трубопровод теплотрассы (котельная 29)</t>
  </si>
  <si>
    <t>Пост 605 от 14.08.2014</t>
  </si>
  <si>
    <t>00001421</t>
  </si>
  <si>
    <t>Сплит система Centek 5207 с установкой</t>
  </si>
  <si>
    <t>410134001400421</t>
  </si>
  <si>
    <t>00001422</t>
  </si>
  <si>
    <t>410136001400422</t>
  </si>
  <si>
    <t>Отпариватель Келли 311</t>
  </si>
  <si>
    <t>00001423</t>
  </si>
  <si>
    <t>Утюг Vitek 1228</t>
  </si>
  <si>
    <t>00001424</t>
  </si>
  <si>
    <t>410138001400228</t>
  </si>
  <si>
    <t>Дорожка Лагуна/Диана D017Y зеленая/Меринос(LAGUNA d017,1*30,R,GR)</t>
  </si>
  <si>
    <t>00001425</t>
  </si>
  <si>
    <t>Пост.627 от 27.08.2014</t>
  </si>
  <si>
    <t>00001426</t>
  </si>
  <si>
    <t>110134014000203</t>
  </si>
  <si>
    <t>Персональный компьютер(на плптформе Intel) у Щеглова</t>
  </si>
  <si>
    <t>Пост.655 от 04.09.2014</t>
  </si>
  <si>
    <t>Подъездная дорога к многоквартирным домам; ширина от 4,0 м до 8,80 м; асфальтобетон-932 м2, переходный тип-483 м2</t>
  </si>
  <si>
    <t>ул.Ленина, 81/1, 174/1, 180, 182, 186, 188, 300</t>
  </si>
  <si>
    <t>ул.Ленина, 184/1</t>
  </si>
  <si>
    <t>ул. Октябрьская, 305, 307, 309</t>
  </si>
  <si>
    <t>Подъездная дорога к многоквартирным домам; ширина проезжей части - 2,50 м до 8,80 м; вид покрытия асфальтобетон</t>
  </si>
  <si>
    <t>ул.Луначарского, 199/1</t>
  </si>
  <si>
    <t>Подъездная дорога к многоквартирнома дому; Ширина проезжей части от 4,0 до 8,80 м; Вид покрытия асфальтобетон</t>
  </si>
  <si>
    <t>Подъездная дорога к многоквартирному дому; протяженность - 100 м, гравий-100м, ширина-4 м</t>
  </si>
  <si>
    <t>ул.Луначарского, 199/2</t>
  </si>
  <si>
    <t>Подъездная дорога к многоквартирному дому; Ширина проезжей части от 4,0 до 8,80 м; Вид покрытия асфальтобетон-932 м2; переходный тип-483 м2</t>
  </si>
  <si>
    <t>Подъездная дорога к многоквартирному дому; Ширина проезжей части от 2,5 до 4,5 м</t>
  </si>
  <si>
    <t>ул. Красноармейская, 54</t>
  </si>
  <si>
    <t>Подъездная дорога к многоквартирным домам</t>
  </si>
  <si>
    <t>ул. Калинина, 7,                      ул, Краснодарская,32,  61\1</t>
  </si>
  <si>
    <t>00001427</t>
  </si>
  <si>
    <t>Светодиод LED200 р.200 л. (48 шт)</t>
  </si>
  <si>
    <t>00001428</t>
  </si>
  <si>
    <t>Светодиод.Гирл.LED30 "Метеор.дождь,сосуль (40 шт)</t>
  </si>
  <si>
    <t>00001429</t>
  </si>
  <si>
    <t>Кресло оператора "Regal GTS" без подлокотников, 33877</t>
  </si>
  <si>
    <t>00001430</t>
  </si>
  <si>
    <t>Кресло руководителя "Diplomat", черное С-11,ш/к 33761</t>
  </si>
  <si>
    <t>410136001400423</t>
  </si>
  <si>
    <t>00001431</t>
  </si>
  <si>
    <t>Шкафчик (ключница) на 20 ключей BRAUBERG 200*80*160 мм, с замком, +20</t>
  </si>
  <si>
    <t>Пост 722 от 29.09.2014</t>
  </si>
  <si>
    <t>Пост.747 от 02.10.2014</t>
  </si>
  <si>
    <t>Стол письменный (2 шт) (Грекова, Карпухина)</t>
  </si>
  <si>
    <t>00001438</t>
  </si>
  <si>
    <t>Насос IR 40-250ND 15 kW 3*400V</t>
  </si>
  <si>
    <t>00001439</t>
  </si>
  <si>
    <t>Насос IR 80-160D 11 kW 3*400V</t>
  </si>
  <si>
    <t>00001440</t>
  </si>
  <si>
    <t>Генератор бензиновый REDVERG RD6500B</t>
  </si>
  <si>
    <t>00001441</t>
  </si>
  <si>
    <t>00001442</t>
  </si>
  <si>
    <t>00001443</t>
  </si>
  <si>
    <t>Cветильник светодиодный Диора 60 street 60 60Вт, 220B 5100Лм, IP65 5000K (17шт)</t>
  </si>
  <si>
    <t>00001435</t>
  </si>
  <si>
    <t>Ростовая кукла Козак</t>
  </si>
  <si>
    <t>00001436</t>
  </si>
  <si>
    <t>Ростовая кукла Козачка</t>
  </si>
  <si>
    <t>110138014000058</t>
  </si>
  <si>
    <t>110138014000059</t>
  </si>
  <si>
    <t>00001432</t>
  </si>
  <si>
    <t>Мольберт напольный "Хлопушка" размер планшета 60*60см, в сборн.виде (3шт)</t>
  </si>
  <si>
    <t>00001433</t>
  </si>
  <si>
    <t>410128001400229-230</t>
  </si>
  <si>
    <t>Юбки кубанские (2шт)</t>
  </si>
  <si>
    <t>00001434</t>
  </si>
  <si>
    <t>Утюг Vitek 1229</t>
  </si>
  <si>
    <t>00001437</t>
  </si>
  <si>
    <t>410136001400031-32</t>
  </si>
  <si>
    <t>Стол для армреслинга разборный (2шт)</t>
  </si>
  <si>
    <t>Пост.887 от 24.11.2014</t>
  </si>
  <si>
    <t>Пост.886 от 24.11.2014</t>
  </si>
  <si>
    <t>Пост. 884 от 24.11.2014</t>
  </si>
  <si>
    <t>Пост. 885 от 24.11.2014</t>
  </si>
  <si>
    <t>000000000000074</t>
  </si>
  <si>
    <t>000000000000066</t>
  </si>
  <si>
    <t>000000000000047</t>
  </si>
  <si>
    <t>000000000000071</t>
  </si>
  <si>
    <t xml:space="preserve">0000000000000014
</t>
  </si>
  <si>
    <t xml:space="preserve">0000000000000002
</t>
  </si>
  <si>
    <t xml:space="preserve">0000000000000003
</t>
  </si>
  <si>
    <t xml:space="preserve">0000000000000023
</t>
  </si>
  <si>
    <t xml:space="preserve">0000000000000004
</t>
  </si>
  <si>
    <t>000000000000067</t>
  </si>
  <si>
    <t>0000000000000005</t>
  </si>
  <si>
    <t>000000000000063</t>
  </si>
  <si>
    <t>000000000000045</t>
  </si>
  <si>
    <t>000000000000065</t>
  </si>
  <si>
    <t>000000000000061</t>
  </si>
  <si>
    <t>000000000000040</t>
  </si>
  <si>
    <t>000000000000043</t>
  </si>
  <si>
    <t>000000000000046</t>
  </si>
  <si>
    <t>0000000000000009</t>
  </si>
  <si>
    <t>000000000000096</t>
  </si>
  <si>
    <t>000000000000051</t>
  </si>
  <si>
    <t>0000000000000101</t>
  </si>
  <si>
    <t>0000000000000013</t>
  </si>
  <si>
    <t>000000000000048</t>
  </si>
  <si>
    <t>0000000000000015</t>
  </si>
  <si>
    <t>000000000000052</t>
  </si>
  <si>
    <t>0000000000000016</t>
  </si>
  <si>
    <t>000000000000049</t>
  </si>
  <si>
    <t>000000000000055</t>
  </si>
  <si>
    <t>000000000000042</t>
  </si>
  <si>
    <t>0000000000000019</t>
  </si>
  <si>
    <t>000000000000059</t>
  </si>
  <si>
    <t>000000000000068</t>
  </si>
  <si>
    <t>000000000000064</t>
  </si>
  <si>
    <t>000000000000028</t>
  </si>
  <si>
    <t>0000000000000024</t>
  </si>
  <si>
    <t>0000000000000102</t>
  </si>
  <si>
    <t>0000000000000026</t>
  </si>
  <si>
    <t>0000000000000027</t>
  </si>
  <si>
    <t>0000000000000030</t>
  </si>
  <si>
    <t>0000000000000029</t>
  </si>
  <si>
    <t>000000000000050</t>
  </si>
  <si>
    <t>000000000000070</t>
  </si>
  <si>
    <t>000000000000044</t>
  </si>
  <si>
    <t>000000000000054</t>
  </si>
  <si>
    <t>000000000000073</t>
  </si>
  <si>
    <t>000000000000060</t>
  </si>
  <si>
    <t>000000000000057</t>
  </si>
  <si>
    <t>000000000000058</t>
  </si>
  <si>
    <t>000000000000056</t>
  </si>
  <si>
    <t>000000000000069</t>
  </si>
  <si>
    <t>000000000000037</t>
  </si>
  <si>
    <t>000000000000062</t>
  </si>
  <si>
    <t>000000000000036</t>
  </si>
  <si>
    <t>000000000000038</t>
  </si>
  <si>
    <t>000000000000041</t>
  </si>
  <si>
    <t>000000000000091</t>
  </si>
  <si>
    <t>000000000000092</t>
  </si>
  <si>
    <t>000000000000095</t>
  </si>
  <si>
    <t>000000000000053</t>
  </si>
  <si>
    <t>000000000000072</t>
  </si>
  <si>
    <t>000000000000094</t>
  </si>
  <si>
    <t>000000000000090</t>
  </si>
  <si>
    <t>000000000000089</t>
  </si>
  <si>
    <t>000000000000087</t>
  </si>
  <si>
    <t>000000000000086</t>
  </si>
  <si>
    <t>000000000000088</t>
  </si>
  <si>
    <t xml:space="preserve">000000000000084
</t>
  </si>
  <si>
    <t xml:space="preserve">000000000000083
</t>
  </si>
  <si>
    <t xml:space="preserve">000000000000082
</t>
  </si>
  <si>
    <t xml:space="preserve">000000000000081
</t>
  </si>
  <si>
    <t xml:space="preserve">000000000000079
</t>
  </si>
  <si>
    <t xml:space="preserve">000000000000078
</t>
  </si>
  <si>
    <t xml:space="preserve">000000000000077
</t>
  </si>
  <si>
    <t xml:space="preserve">000000000000080
</t>
  </si>
  <si>
    <t xml:space="preserve">000000000000076
</t>
  </si>
  <si>
    <t xml:space="preserve">000000000000075
</t>
  </si>
  <si>
    <t>010851001200246</t>
  </si>
  <si>
    <t xml:space="preserve">000000000000116
</t>
  </si>
  <si>
    <t xml:space="preserve">000000000000117
</t>
  </si>
  <si>
    <t>110851101200260</t>
  </si>
  <si>
    <t>110851101200253</t>
  </si>
  <si>
    <t>110851101200263</t>
  </si>
  <si>
    <t>110851101200262</t>
  </si>
  <si>
    <t>110851101200250</t>
  </si>
  <si>
    <t>110851101200251</t>
  </si>
  <si>
    <t>110851101200255</t>
  </si>
  <si>
    <t>110851101200254</t>
  </si>
  <si>
    <t>Пост.604 от 14.08.2014</t>
  </si>
  <si>
    <t>000000110000001-000000110000015</t>
  </si>
  <si>
    <t>00001444</t>
  </si>
  <si>
    <t>00001445</t>
  </si>
  <si>
    <t>00001446</t>
  </si>
  <si>
    <t>Калитка решетчатая 2-х створч.</t>
  </si>
  <si>
    <t>00001447</t>
  </si>
  <si>
    <t>00001448</t>
  </si>
  <si>
    <t xml:space="preserve">Калитка решетчатая 1,0*2,5м с мех. врезн. Замком </t>
  </si>
  <si>
    <t>Секции ограждение металлич. реш. 302*2,5м (3 шт)</t>
  </si>
  <si>
    <t>Металлопластиковые окна (7 шт) котельная 21</t>
  </si>
  <si>
    <t>Металлическая дверь котельная 21</t>
  </si>
  <si>
    <t>Пост. 972 от 12.12.2014</t>
  </si>
  <si>
    <t>Пост 247 от 31.04.2014</t>
  </si>
  <si>
    <t>ст. Новотитаровская
ул. Советская, 62</t>
  </si>
  <si>
    <t>ул. Ленина, 246,248, 250</t>
  </si>
  <si>
    <t>п. Южгиприниисельстрой,1,2,3,4,5,6,7,8,9,10,11,12,13,14, 15, 16,18,19, 20</t>
  </si>
  <si>
    <t>00001449</t>
  </si>
  <si>
    <t>00001450</t>
  </si>
  <si>
    <t>Молодежный костюм "Барабанщицы"</t>
  </si>
  <si>
    <t>00001451</t>
  </si>
  <si>
    <t>Ноутбук ASUS X552EA-SX239</t>
  </si>
  <si>
    <t>410128031400231-242</t>
  </si>
  <si>
    <t>410134001400423</t>
  </si>
  <si>
    <t>Светодиод Гирлянда "Занавес" 320л. Белый свет(30 шт)</t>
  </si>
  <si>
    <t>Библиотечный фонд (117 экз.)</t>
  </si>
  <si>
    <t>Библиотечный фонд (145 экз.)</t>
  </si>
  <si>
    <t>Библиотечный фонд (72экз.)</t>
  </si>
  <si>
    <t>Ноутбук Acer Aspire E5-57IG-55TR, NX, MILCER,007, 15.6(1366*768),6144,1000,Intel Core i5-4210U</t>
  </si>
  <si>
    <t>Пост 997 от 22.12.2014</t>
  </si>
  <si>
    <t>Пост.996 от 22.12.2014</t>
  </si>
  <si>
    <t>Пост.980 от 16.12.2014</t>
  </si>
  <si>
    <t>00001455</t>
  </si>
  <si>
    <t>00001456</t>
  </si>
  <si>
    <t>410124001400422</t>
  </si>
  <si>
    <t>Тарелка TURKISH-C16 Crash 16</t>
  </si>
  <si>
    <t>00001457</t>
  </si>
  <si>
    <t>410128001400243</t>
  </si>
  <si>
    <t>Костюм "Козы"</t>
  </si>
  <si>
    <t>Пост.1007 от 23.12.2014</t>
  </si>
  <si>
    <t>Н00001458</t>
  </si>
  <si>
    <t>Аллея</t>
  </si>
  <si>
    <t>ст. Новотитаровская, центральный парк</t>
  </si>
  <si>
    <t>Н00001459</t>
  </si>
  <si>
    <t>Н00001500</t>
  </si>
  <si>
    <t>Линия наружного освещения по ул. Октябрьская, ул. Свободная, ул. Степная, ул. Привокзальная</t>
  </si>
  <si>
    <t>ст. Новотитаровская, ул. Октябрьская, ул. Свободная, ул. Степная, ул. Привокзальная</t>
  </si>
  <si>
    <t>Н00001501</t>
  </si>
  <si>
    <t>Линия наружного освещения по ул. Революционная-ул. Почтовая</t>
  </si>
  <si>
    <t>ст. Новотитаровская, ул. Революционная-Почтовая</t>
  </si>
  <si>
    <t>Н00001502</t>
  </si>
  <si>
    <t>Линия уличного освещения по ул. Заречная (от ул. Широкой до железной дороги)</t>
  </si>
  <si>
    <t>ст. Новотитаровская, ул. Заречная (от ул. Широкой до железной дороги)</t>
  </si>
  <si>
    <t>Н00001503</t>
  </si>
  <si>
    <t>Линия навружного освещения по ул. Энгельса, ул. Крайняя, ул. Степная</t>
  </si>
  <si>
    <t>ст. Новотитаровская, ул. Энгельса, ул. Крайняя. Ул. Степная</t>
  </si>
  <si>
    <t>Н00001504</t>
  </si>
  <si>
    <t>Сеть уличного освещения по ул. Сельская и ул. Советская</t>
  </si>
  <si>
    <t>ст. Новотитаровская,    ул. Сельская и ул. Советская</t>
  </si>
  <si>
    <t>154 069,00</t>
  </si>
  <si>
    <t>Н00001505</t>
  </si>
  <si>
    <t>Наружное освещения по ул. Продольная</t>
  </si>
  <si>
    <t>ст. Новотитаровская,    ул. Продольная</t>
  </si>
  <si>
    <t>Н00001506</t>
  </si>
  <si>
    <t>Линия наружного освещения по ул. Октябрьская</t>
  </si>
  <si>
    <t>ст. Новотитаровская,   ул. Октябрьская</t>
  </si>
  <si>
    <t>Н00001507</t>
  </si>
  <si>
    <t>Уличное освещение по ул. Луначарского, ул. Восточная, ул. Привокзальная, ул. Набережная</t>
  </si>
  <si>
    <t xml:space="preserve">ст. Новотитаровская,   ул. Луначарского, ул. Восточная, ул. Привокзальная, ул. Набережная </t>
  </si>
  <si>
    <t>Пост. 1026 от 25.12.2014</t>
  </si>
  <si>
    <t>Н00001508</t>
  </si>
  <si>
    <t>Тротуар плиточный по ул. Почтовая (от ул. Ленина до дома № 62) длина 69 м,ширина 1 м</t>
  </si>
  <si>
    <t>Н00001509</t>
  </si>
  <si>
    <t>Тротуар по ул. Роза Люксембург (от ул. Степная до ул. Заречная) длина 269, ширина 1 м</t>
  </si>
  <si>
    <t>ст. Новотитаровская, ул. Роза Люксембург</t>
  </si>
  <si>
    <t>Н00001510</t>
  </si>
  <si>
    <t>Тротуар по ул. Заречная (от ул. Роза Люксембург до ул. Советская), длина 433 м, шмрина 1 м</t>
  </si>
  <si>
    <t xml:space="preserve">ст. Новотитаровская, ул. Заречная </t>
  </si>
  <si>
    <t>Н00001511</t>
  </si>
  <si>
    <t>Тротуар по ул. Кирова (от ул. Заречная до дома № 24), длина 72 м, ширина 1 м</t>
  </si>
  <si>
    <t>ст. Новотитаровская ул. Кирова</t>
  </si>
  <si>
    <t>Н00001512</t>
  </si>
  <si>
    <t>Тротуар по ул. Краснодарская (от ул. Заречная до ул. Сельская) длина 217 м, ширина 1 м</t>
  </si>
  <si>
    <t>ст. Новотитаровская ул. Краснодарская</t>
  </si>
  <si>
    <t>Н00001513</t>
  </si>
  <si>
    <t>Тротуар по ул. Выгонная (от ул. Черноморская до ул. Широкая) длина 661 м, ширина 1,6 м</t>
  </si>
  <si>
    <t>ст. Новотитаровская ул. Выгонная</t>
  </si>
  <si>
    <t>Н00001514</t>
  </si>
  <si>
    <t>Тротуар по ул. Восточная (от ул. Луначарского до ул. Школьная) длина 390 м, ширина 1 м</t>
  </si>
  <si>
    <t>ст. Новотитаровская ул. Восточная</t>
  </si>
  <si>
    <t>Н00001515</t>
  </si>
  <si>
    <t>Тротуар по ул. Крайняя (от ул. Восточная до ул. Широкая) длина 345,4 м, ширина 1 м</t>
  </si>
  <si>
    <t>ст. Новотитаровская ул. Крайняя</t>
  </si>
  <si>
    <t>Н00001516</t>
  </si>
  <si>
    <t>Тротуар по ул. Кирова  (от ул. Коммунаров до ул. Октябрьская) длина 190,5 м, ширина 1 м</t>
  </si>
  <si>
    <t>Н00001517</t>
  </si>
  <si>
    <t>Тротуар по ул. Первомайская 9от ул. Ленина до ул. Крайняя) длина 843,5 м, ширина 1 м</t>
  </si>
  <si>
    <t>ст. Новотитаровская ул. Первомайская</t>
  </si>
  <si>
    <t>Н00001518</t>
  </si>
  <si>
    <t>Тротуар по ул.Пролетарская (от ул. Степная до ул. Ленина0 длина 720 м, ширина 1 м</t>
  </si>
  <si>
    <t>ст. Новотитаровская ул. Пролетарская</t>
  </si>
  <si>
    <t>Н00001519</t>
  </si>
  <si>
    <t>Тротуар по ул. Тельмана (от ул. Сельская до ул. Выгонная) длина 488,5 м, ширина 1 м</t>
  </si>
  <si>
    <t>ст. Новотитаровская ул. Тельмана</t>
  </si>
  <si>
    <t>Н00001520</t>
  </si>
  <si>
    <t>Тротуар по ул. Луначарского от ул. Почтовая до ул. Советская (10 ж/б плит) длина 217 м, ширина 2,80 м</t>
  </si>
  <si>
    <t>ст. Новотитаровская ул. Луначарского</t>
  </si>
  <si>
    <t>00001111</t>
  </si>
  <si>
    <t>Система экстренной связи "Гражданин-Полиция2 в комплекте</t>
  </si>
  <si>
    <t>Садовый набор (6 сигментов+6 стоек) (8шт)</t>
  </si>
  <si>
    <t>00001521</t>
  </si>
  <si>
    <t>00001522</t>
  </si>
  <si>
    <t>Отбойник</t>
  </si>
  <si>
    <t>АМQ7155A Тренажер для улицы</t>
  </si>
  <si>
    <t>АМQ7155С Тренажер для улицы</t>
  </si>
  <si>
    <t>АМQ7156А Тренажер для улицы</t>
  </si>
  <si>
    <t>АМQ7156В Тренажер для улицы</t>
  </si>
  <si>
    <t>00001523</t>
  </si>
  <si>
    <t>00001524</t>
  </si>
  <si>
    <t>00001525</t>
  </si>
  <si>
    <t>00001526</t>
  </si>
  <si>
    <t>Н00001527</t>
  </si>
  <si>
    <t>Подъездная дорога к многоквартирному дому, асфальт</t>
  </si>
  <si>
    <t>110851114000678</t>
  </si>
  <si>
    <t>Подъездная дорога к многоквартирному дому, гравий</t>
  </si>
  <si>
    <t>110851114000679</t>
  </si>
  <si>
    <t>ст. Новотитаровская, ул. Октябрьская,267</t>
  </si>
  <si>
    <t>ст. Новотитаровская, ул. Красноармейская, 41</t>
  </si>
  <si>
    <t>ст. Новотитаровская, ул. Калинина, 12</t>
  </si>
  <si>
    <t>110851114000680</t>
  </si>
  <si>
    <t>Подъездная дорога к многоквартирным домам, асфальт</t>
  </si>
  <si>
    <t>ст. Новотитаровская, ул. Крайняя,6; Южгипрониисельстрой, 21,22</t>
  </si>
  <si>
    <t>110851114000681</t>
  </si>
  <si>
    <t>ст. Новотитаровская, ул. Южгипрониисельстрой, 17</t>
  </si>
  <si>
    <t>110851114000682</t>
  </si>
  <si>
    <t>ст. Новотитаровская, ул. Ленина, 170</t>
  </si>
  <si>
    <t>110851114000683</t>
  </si>
  <si>
    <t>ст. Новотитаровская, ул. Крайняя, 2в</t>
  </si>
  <si>
    <t>110851114000684</t>
  </si>
  <si>
    <t>ст. Новотитаровская, ЭЧК</t>
  </si>
  <si>
    <t>Н00001528</t>
  </si>
  <si>
    <t>Н00001529</t>
  </si>
  <si>
    <t>Н00001530</t>
  </si>
  <si>
    <t>Н00001531</t>
  </si>
  <si>
    <t>Н00001532</t>
  </si>
  <si>
    <t>Н00001533</t>
  </si>
  <si>
    <t>Н00001534</t>
  </si>
  <si>
    <t>00001535</t>
  </si>
  <si>
    <t>00001536</t>
  </si>
  <si>
    <t>Станция электростанция серии «Mitsudiesel» ДГУ АД-40С-Т400-2РПМ19 (под капотом)</t>
  </si>
  <si>
    <t>Светильник Тегас СН49К5(16шт)</t>
  </si>
  <si>
    <t>110134014000213</t>
  </si>
  <si>
    <t>110134014000212</t>
  </si>
  <si>
    <t>110134014000211</t>
  </si>
  <si>
    <t>110134014000210</t>
  </si>
  <si>
    <t>00001537</t>
  </si>
  <si>
    <t>00001538</t>
  </si>
  <si>
    <t>00001539</t>
  </si>
  <si>
    <t>00001540</t>
  </si>
  <si>
    <t>Пост.1034 от 29.12.2014</t>
  </si>
  <si>
    <t>Пост. 1033 от 29.12.2014</t>
  </si>
  <si>
    <t>Пост. 1035 от 29.12.2014</t>
  </si>
  <si>
    <t>Пост. 1043 от 30.12.2014</t>
  </si>
  <si>
    <t>Линия наружного освещения по ул. Коммунаров</t>
  </si>
  <si>
    <t>110852014000663-670</t>
  </si>
  <si>
    <t>110852014000583-598</t>
  </si>
  <si>
    <t>110852014000599-615</t>
  </si>
  <si>
    <t>110852014000616-632</t>
  </si>
  <si>
    <t>110852014000635-637</t>
  </si>
  <si>
    <t>110852014000639-645</t>
  </si>
  <si>
    <t>110852014000646-661</t>
  </si>
  <si>
    <t>Пост 1025 от 25.12.2014</t>
  </si>
  <si>
    <t>Пост 1024 от 25.12.2014</t>
  </si>
  <si>
    <t>110134014000206</t>
  </si>
  <si>
    <t>110134014000205</t>
  </si>
  <si>
    <t>110134014000204</t>
  </si>
  <si>
    <t>110136111000123-124</t>
  </si>
  <si>
    <t>110136011000126-127</t>
  </si>
  <si>
    <t>110136014000226</t>
  </si>
  <si>
    <t>110136014000225</t>
  </si>
  <si>
    <t>110136014000227</t>
  </si>
  <si>
    <t>110136014000228-229</t>
  </si>
  <si>
    <t>Светильник Тегас CH49K5 (19 шт)</t>
  </si>
  <si>
    <t>0000000000000006</t>
  </si>
  <si>
    <t>000000000000004</t>
  </si>
  <si>
    <t>Емкость 10м3 (котельная 25)</t>
  </si>
  <si>
    <t>Светильник Тегас CH49K5 (19шт)</t>
  </si>
  <si>
    <t>410138001300223</t>
  </si>
  <si>
    <t>410138001300226</t>
  </si>
  <si>
    <t>410134051100372</t>
  </si>
  <si>
    <t>410134051100371</t>
  </si>
  <si>
    <t>410124041300400</t>
  </si>
  <si>
    <t>410134021300402</t>
  </si>
  <si>
    <t>410134021300401</t>
  </si>
  <si>
    <t>410134001300403</t>
  </si>
  <si>
    <t>00000001</t>
  </si>
  <si>
    <t>00000012</t>
  </si>
  <si>
    <t>00000005</t>
  </si>
  <si>
    <t>00000020</t>
  </si>
  <si>
    <t>00000004</t>
  </si>
  <si>
    <t>00000006</t>
  </si>
  <si>
    <t>00000023</t>
  </si>
  <si>
    <t>00000018</t>
  </si>
  <si>
    <t>00000011</t>
  </si>
  <si>
    <t>00000002</t>
  </si>
  <si>
    <t>00000003</t>
  </si>
  <si>
    <t>00000022</t>
  </si>
  <si>
    <t>00000007</t>
  </si>
  <si>
    <t>110104609000121</t>
  </si>
  <si>
    <t>00001541</t>
  </si>
  <si>
    <t>Горка детская Г-1</t>
  </si>
  <si>
    <t>00001542</t>
  </si>
  <si>
    <t>Комплекс спортивный</t>
  </si>
  <si>
    <t>Пост.17 от 15.01.2015</t>
  </si>
  <si>
    <t>Пост 343 от 22.05.2014</t>
  </si>
  <si>
    <t>00001543</t>
  </si>
  <si>
    <t>Костюм военный детский (5 шт)</t>
  </si>
  <si>
    <t>00001544</t>
  </si>
  <si>
    <t xml:space="preserve">Костюм военный детский </t>
  </si>
  <si>
    <t>00001545</t>
  </si>
  <si>
    <t>Платье эстрадное детское (5 шт)</t>
  </si>
  <si>
    <t>00001546</t>
  </si>
  <si>
    <t>Жилет эстрадный</t>
  </si>
  <si>
    <t>00001547</t>
  </si>
  <si>
    <t>Костюм военный детский (2 шт)</t>
  </si>
  <si>
    <t>110128001500255-256</t>
  </si>
  <si>
    <t>410128001500244-248</t>
  </si>
  <si>
    <t>410128031500254</t>
  </si>
  <si>
    <t>410128001500249-253</t>
  </si>
  <si>
    <t>Пост 132 от 20.02.2015</t>
  </si>
  <si>
    <t>18.11.2009</t>
  </si>
  <si>
    <t>ст. Новотитаровская ул. Заречная от ул. Советская до ул. Розы Люксембург, ул. Розы Люксембург от ул. Заречная до ул. Сельская, ул. Кирова от ул. Заречная до ул. Сельская</t>
  </si>
  <si>
    <t>ст. Новотитаровская ул. Октябрьская от ул. Леваневского до ул. Гоголя</t>
  </si>
  <si>
    <t>ст. Новотитаровская ул. Дзержинского от ул. Степной до ул. Коммунаров от ул. Дзержинского до ул. Калинина</t>
  </si>
  <si>
    <t>ст. Новотитаровская ул. Коммунаров от ул. Шевченко до ул. Дзержинского, ул. Дзержинского от ул. Коммунаров до д/с № 59</t>
  </si>
  <si>
    <t>ст. Новотитаровская ул. Почтовая от ул. Сельская до ул. Заречная</t>
  </si>
  <si>
    <t>ст. Новотитаровская ул. Октябрьская от ул. Привокзальная до ж/д вокзала</t>
  </si>
  <si>
    <t>ст. Новотитаровская ул. Прогонная от ул. Октябрьская до ул. Луначарского</t>
  </si>
  <si>
    <t>ст. Новотитаровская ул. Степная от ул. Широкая до ул. Прогонная, ул. Прогонная от ул. Степная до ул. Октябрьская</t>
  </si>
  <si>
    <t>ст. Новотитаровская ул. Гражданкина</t>
  </si>
  <si>
    <t>ст. Новотитаровская ул. Красноармейская от ул. Сельская до ул. Выгонная, ул. Революционная от ул. Красноармейская до ул. Краснодарская</t>
  </si>
  <si>
    <t>Линия уличного освещения ул. Заречная от ул. Советская до ул. Розы Люксембург, ул. Розы Люксембург от ул. Заречная до ул. Сельская, ул. Кирова от ул. Заречная до ул. Сельская 860 м</t>
  </si>
  <si>
    <t>Линия уличного освещения ул. Красноармейская от ул. Сельская до ул. Выгонная, ул. Революционная от ул. Красноармейская до ул. Краснодарская 430 м</t>
  </si>
  <si>
    <t>Линия уличного освещения ул. Гражданкина 340 м</t>
  </si>
  <si>
    <t>Линия уличного освещения ул. Степная от ул. Широкая до ул. Прогонная, ул. Прогонная от ул. Степная до ул. Октябрьская 610 м</t>
  </si>
  <si>
    <t>Линия уличного освещения ул. Прогонная от ул. Октябрьская до ул. Луначарского 590 м</t>
  </si>
  <si>
    <t xml:space="preserve">Линия уличного освещения ул. Октябрьская от ул. Привокзальная до ж/д вокзала 350 м </t>
  </si>
  <si>
    <t>Линия уличного освещения ул. Почтовая от ул. Сельская до ул. Заречная 230 м</t>
  </si>
  <si>
    <t>Линия уличного освещения ул. Коммунаров от ул. Шевченко до ул. Дзержинского, ул. Дзержинского от ул. Коммунаров до д/с № 59 380 м</t>
  </si>
  <si>
    <t>Линия уличного освещения ул. Октябрьская от ул. Леваневского до ул. Гоголя 190 м</t>
  </si>
  <si>
    <t>110136014000280</t>
  </si>
  <si>
    <t>110136014000281</t>
  </si>
  <si>
    <t>Скамья садовая L-2000мм 16 шт</t>
  </si>
  <si>
    <t>00001559</t>
  </si>
  <si>
    <t>ст. Новотитаровская ул. Советская, 63</t>
  </si>
  <si>
    <t>2015</t>
  </si>
  <si>
    <t>Светильник светодиодный Диора-60 Street-Д (12 шт)</t>
  </si>
  <si>
    <t>00001560</t>
  </si>
  <si>
    <t>пост 369 от 05.05.2015</t>
  </si>
  <si>
    <t>00001563</t>
  </si>
  <si>
    <t>Микрофон INVOTON WM210 р/система 2-антен. С 2 ручн. микр.</t>
  </si>
  <si>
    <t>00001561</t>
  </si>
  <si>
    <t>Сетка для футбольных ворот (мини-футб.)</t>
  </si>
  <si>
    <t>00001562</t>
  </si>
  <si>
    <t>Сетка для футбольных ворот (2*7 метров)</t>
  </si>
  <si>
    <t xml:space="preserve"> 2015</t>
  </si>
  <si>
    <t>Пост 384 от  06.05.2015</t>
  </si>
  <si>
    <t>пост 383 от 06.05.2015</t>
  </si>
  <si>
    <t>Системный блок (ЖКХ)</t>
  </si>
  <si>
    <t>000001567</t>
  </si>
  <si>
    <t>Стенд "Герои Советского Союза"</t>
  </si>
  <si>
    <t>00001568</t>
  </si>
  <si>
    <t>Стенд "Звезда на памятник"</t>
  </si>
  <si>
    <t>00001569</t>
  </si>
  <si>
    <t>00001570</t>
  </si>
  <si>
    <t>110138015000077</t>
  </si>
  <si>
    <t>110138015000076</t>
  </si>
  <si>
    <t>110134015000218-219</t>
  </si>
  <si>
    <t>110134015000220</t>
  </si>
  <si>
    <t>Ноутбук Lenovo IdeaPad Z5070, 59-432025, 15.6 (1920*1080), 4096, 500 SSHd, Intel Core i3-4030U (Омельченко)</t>
  </si>
  <si>
    <t>ноутбук Lenovo B5070, 59-426220,15,6 (1366*768), 8192, 1000SSHD, Intel Core i5-4210U (Юристы)</t>
  </si>
  <si>
    <t>Монитор Dell S2240L. 1920*1080.8M:1, 250cd/m6^2, HDMI.7ms,IPS,cеребристо-черный (Кожевникова)</t>
  </si>
  <si>
    <t>Жесткий диск SSHD 1TБ,SSD 8ГБ,2.5,5400об/мин, 64МБ, SATA 6 Гбит/с, Seagate Laptop SSHD, ST1000LM014 (Грекова)</t>
  </si>
  <si>
    <t>Жесткий диск HDD 1TБ,SSD 8 ГБ, 3.5, 7200об/мин, 64МБ, SATA 6 Гбит/с, Seagate Desktor SSHD, ST1000DX001 (Гиренко)</t>
  </si>
  <si>
    <t>00001564</t>
  </si>
  <si>
    <t>Садовый набор (6 сигментов+6 стоек) (6шт)</t>
  </si>
  <si>
    <t>00001565</t>
  </si>
  <si>
    <t>Прожектор NIGHTSUN GC004 пушка след.света,стойка (3 коробки) диммер, ирис, 5 цветов+бел. DMX, HMI1200W</t>
  </si>
  <si>
    <t>00001566</t>
  </si>
  <si>
    <t>Акуст. Система JBL JRX215(2шт)</t>
  </si>
  <si>
    <t>4140124001500426-427</t>
  </si>
  <si>
    <t>Светильник светодиодный Диора-90 Street-Д (2 шт)</t>
  </si>
  <si>
    <t>110852015000678-689</t>
  </si>
  <si>
    <t>110852015000690-691</t>
  </si>
  <si>
    <t>110852015000692-697</t>
  </si>
  <si>
    <t>монитор Dell E2214H, 1920*1080 (2 шт) (Власова, Карпухина)</t>
  </si>
  <si>
    <t>Н0001548</t>
  </si>
  <si>
    <t>Н0001549</t>
  </si>
  <si>
    <t>ст. Новотитаровская пер. Трудовой</t>
  </si>
  <si>
    <t>Н0001550</t>
  </si>
  <si>
    <t>Н0001551</t>
  </si>
  <si>
    <t>Н0001552</t>
  </si>
  <si>
    <t>Н0001553</t>
  </si>
  <si>
    <t>Н0001554</t>
  </si>
  <si>
    <t>Н0001555</t>
  </si>
  <si>
    <t>Н0001556</t>
  </si>
  <si>
    <t>Н0001557</t>
  </si>
  <si>
    <t>Н0001558</t>
  </si>
  <si>
    <t>29.12.2006</t>
  </si>
  <si>
    <t>Пост.335 от 16.04.2015</t>
  </si>
  <si>
    <t>Линия уличного освещения ул. Дзержинского от ул. Степной до ул. Коммунаров, ул. Коммунаров от ул. Дзержинского до ул. Калинина 760 м</t>
  </si>
  <si>
    <t>410134001500138</t>
  </si>
  <si>
    <t>Телевизор FUSION FLTV-40K62</t>
  </si>
  <si>
    <t>Пост 632 от 01.07.2015</t>
  </si>
  <si>
    <t>00001571</t>
  </si>
  <si>
    <t>Пост 446 от 19.05.2015</t>
  </si>
  <si>
    <t>110134015000221-222</t>
  </si>
  <si>
    <t>МФУ Kyocera M2035DN 1102PM3NLO A4, 1200*1200, 35 стр/мин (2шт)</t>
  </si>
  <si>
    <t>00001572</t>
  </si>
  <si>
    <t>Пост 540 от 05.06.2015</t>
  </si>
  <si>
    <t>Узел учета расхода газа (котельная 27)</t>
  </si>
  <si>
    <t>Урна на стойке для улиц с пеп. Бронза "Эконом" разм 30 л (ТНП 601) 40 шт.</t>
  </si>
  <si>
    <t>00001573</t>
  </si>
  <si>
    <t>Здание котельной 25 (краснодарский край, Динской район, ул. Прдольная, 23б</t>
  </si>
  <si>
    <t>00001574</t>
  </si>
  <si>
    <t>Насос IR 40-200A 7,5 kW 3*400V</t>
  </si>
  <si>
    <t>00001575</t>
  </si>
  <si>
    <t>Металлопластиковые окна (13шт)</t>
  </si>
  <si>
    <t>00001576</t>
  </si>
  <si>
    <t>Металлические двери (2шт)</t>
  </si>
  <si>
    <t>Насос К 20/30 (котельная 23)</t>
  </si>
  <si>
    <t>00001577</t>
  </si>
  <si>
    <t>Косилка ротационная навесная КРН-2,1 Б (с режущим аппаратом с редуктором)</t>
  </si>
  <si>
    <t>110133015000069</t>
  </si>
  <si>
    <t>110133015000070</t>
  </si>
  <si>
    <t>110133015000077</t>
  </si>
  <si>
    <t>Линия уличного освещения пер. Трудовой 320 м</t>
  </si>
  <si>
    <t>110133015000076</t>
  </si>
  <si>
    <t>110133015000078</t>
  </si>
  <si>
    <t>110133015000079</t>
  </si>
  <si>
    <t>110133015000080</t>
  </si>
  <si>
    <t>110133015000081</t>
  </si>
  <si>
    <t>110133015000082</t>
  </si>
  <si>
    <t>110133015000083</t>
  </si>
  <si>
    <t>110133015000084</t>
  </si>
  <si>
    <t>000000000000104</t>
  </si>
  <si>
    <t>000000000000109</t>
  </si>
  <si>
    <t>000000000000110</t>
  </si>
  <si>
    <t xml:space="preserve">0000000000000001
</t>
  </si>
  <si>
    <t>01.10.2009</t>
  </si>
  <si>
    <t>000000000000191</t>
  </si>
  <si>
    <t>000002011000244</t>
  </si>
  <si>
    <t>30.05.2011</t>
  </si>
  <si>
    <t>000000000000241</t>
  </si>
  <si>
    <t>000000000000190</t>
  </si>
  <si>
    <t>26.06.2013</t>
  </si>
  <si>
    <t>18.07.2011</t>
  </si>
  <si>
    <t>000002011000250</t>
  </si>
  <si>
    <t>000000000000133</t>
  </si>
  <si>
    <t>000000000000136</t>
  </si>
  <si>
    <t>000000000000135</t>
  </si>
  <si>
    <t>00000000000134</t>
  </si>
  <si>
    <t>000000001200245</t>
  </si>
  <si>
    <t>110851013000572</t>
  </si>
  <si>
    <t>000000000000101</t>
  </si>
  <si>
    <t>000000000000243</t>
  </si>
  <si>
    <t>000002011000256</t>
  </si>
  <si>
    <t>000002011000245</t>
  </si>
  <si>
    <t>000002011000249</t>
  </si>
  <si>
    <t>000002011000251</t>
  </si>
  <si>
    <t>110852014000565</t>
  </si>
  <si>
    <t>110852014000570</t>
  </si>
  <si>
    <t>110852013000558</t>
  </si>
  <si>
    <t>110852014000566</t>
  </si>
  <si>
    <t>110852014000662</t>
  </si>
  <si>
    <t>110852015000699-711</t>
  </si>
  <si>
    <t>110852015000712-713</t>
  </si>
  <si>
    <t>00001578</t>
  </si>
  <si>
    <t>Источник бесперебойного питания Ippon Back Power 600</t>
  </si>
  <si>
    <t>Пост 840 от 18.09.2015</t>
  </si>
  <si>
    <t>00001579</t>
  </si>
  <si>
    <t>Гусарки женские танцевальные (белые) 12 шт</t>
  </si>
  <si>
    <t>410128001500257-268</t>
  </si>
  <si>
    <t>00001580</t>
  </si>
  <si>
    <t>Кресло офисное BRABIX EX-511, экокожа, черное</t>
  </si>
  <si>
    <t>00001581</t>
  </si>
  <si>
    <t>Шкаф ШПО-102 Н3Б (4шт)</t>
  </si>
  <si>
    <t>00001582</t>
  </si>
  <si>
    <t>Ноутбук Lenovo IdeaPad G 5030</t>
  </si>
  <si>
    <t>Пост.841 от 18.09.2015</t>
  </si>
  <si>
    <t>00001583</t>
  </si>
  <si>
    <t>Детская игровая площадка</t>
  </si>
  <si>
    <t>00001584</t>
  </si>
  <si>
    <t>Детское спортивное оборудование</t>
  </si>
  <si>
    <t>00001585</t>
  </si>
  <si>
    <t>Детский игровой комплекс</t>
  </si>
  <si>
    <t>00001586</t>
  </si>
  <si>
    <t>Пожарный гидрант по ул. Заречная, 85/б</t>
  </si>
  <si>
    <t>00001587</t>
  </si>
  <si>
    <t>Пожарный гидрант по ул. Луначарского, 167/1</t>
  </si>
  <si>
    <t>00001588</t>
  </si>
  <si>
    <t>00001589</t>
  </si>
  <si>
    <t>Уличный светодиодный светильник TL STREET 55/2    (20 шт)</t>
  </si>
  <si>
    <t>Скамья садовая L-2000 мм     (12 шт)</t>
  </si>
  <si>
    <t>00001590</t>
  </si>
  <si>
    <t>00001591</t>
  </si>
  <si>
    <t>Пост. 903 от 07.10.2015</t>
  </si>
  <si>
    <t>Пост. 768 от 24.08.2015</t>
  </si>
  <si>
    <t>Пост. 539 от 05.06.2015</t>
  </si>
  <si>
    <t>Пост. 447 от 19.05.2015</t>
  </si>
  <si>
    <t>00001592</t>
  </si>
  <si>
    <t>00001593</t>
  </si>
  <si>
    <t>Cтабилизатор Ресанта АСН-30</t>
  </si>
  <si>
    <t>00001594</t>
  </si>
  <si>
    <t>Рулетка Vega LI50 c поверкой</t>
  </si>
  <si>
    <t>110134015000228</t>
  </si>
  <si>
    <t>110134015000227</t>
  </si>
  <si>
    <t>110138015000103</t>
  </si>
  <si>
    <t>00001595</t>
  </si>
  <si>
    <t>Кроссовер DBX 234 XS</t>
  </si>
  <si>
    <t>00001596</t>
  </si>
  <si>
    <t>00001597</t>
  </si>
  <si>
    <t>410124001500430-431</t>
  </si>
  <si>
    <t>Прожектор BS LIGHTING DS-74 PAR (2шт)</t>
  </si>
  <si>
    <t>410128001500270-273</t>
  </si>
  <si>
    <t>Cапоги женские  сценические (белые) (4шт)</t>
  </si>
  <si>
    <t>Ограждение (5шт)</t>
  </si>
  <si>
    <t>00001599</t>
  </si>
  <si>
    <t>Фонарь "Яркий Луч"</t>
  </si>
  <si>
    <t>00001598</t>
  </si>
  <si>
    <t>Бензопила Stihl MS230 14 Picco 1,3</t>
  </si>
  <si>
    <t>00001600</t>
  </si>
  <si>
    <t>Джампер UPWING ADVANCE CZS100</t>
  </si>
  <si>
    <t>00001601</t>
  </si>
  <si>
    <t>Джампер UPWING ADVANCE CZS90</t>
  </si>
  <si>
    <t>Джампер UPWING  TEENAGER CZS50</t>
  </si>
  <si>
    <t>00001602</t>
  </si>
  <si>
    <t>00001603</t>
  </si>
  <si>
    <t>Батут TRAMPOLINE 12</t>
  </si>
  <si>
    <t>110136015000345</t>
  </si>
  <si>
    <t>110136015000344</t>
  </si>
  <si>
    <t>110136015000343</t>
  </si>
  <si>
    <t>110136015000364</t>
  </si>
  <si>
    <t>МФУ Canon i-SENSYS MF4410  принтер/копер/сканер (2 шт) (Архитектура и О. А. Пройдисвет)</t>
  </si>
  <si>
    <t xml:space="preserve">МФУ лазерное Canon i-SENSYS MF4550d  принтер/копер/сканер (Замира) </t>
  </si>
  <si>
    <t>Ноутбук Lenovo IdeaPad Кожевникова А.)</t>
  </si>
  <si>
    <t>Системный блок i-3 3220 (Бережная Л. И.)</t>
  </si>
  <si>
    <t>Системный блок i-3 3240 (Замира)</t>
  </si>
  <si>
    <t>МФУ Canon i-SENSYS MF-4730,принтер/копер/сканер/факс (Гиренко)</t>
  </si>
  <si>
    <t>Монитор TFT 18.5 ASUS VS197DE (110954) (Сизова общ.отд.)</t>
  </si>
  <si>
    <t>Ноутбук Lenovo IdeaPad,  Z710, 59-425241, 17,3 (Пройдисвет О. А.)</t>
  </si>
  <si>
    <t>Пост. 901 от 07.10.2015</t>
  </si>
  <si>
    <t>Пост.1019 от 02.11.2015</t>
  </si>
  <si>
    <t>110852015000716</t>
  </si>
  <si>
    <t>110852015000714</t>
  </si>
  <si>
    <t>110852015000715</t>
  </si>
  <si>
    <t>110133015000071-75</t>
  </si>
  <si>
    <t>110852015000719-730</t>
  </si>
  <si>
    <t>110852015000731-750</t>
  </si>
  <si>
    <t>110852015000717</t>
  </si>
  <si>
    <t>110852015000718</t>
  </si>
  <si>
    <t>110852015000751</t>
  </si>
  <si>
    <t>00001604</t>
  </si>
  <si>
    <t>Уличный светодиодный светильник TL STREET 55 ST (18 шт)</t>
  </si>
  <si>
    <t>00001605</t>
  </si>
  <si>
    <t>Скамья садовая L-200 мм (7 шт)</t>
  </si>
  <si>
    <t>00001606</t>
  </si>
  <si>
    <t>Скамья Примирения</t>
  </si>
  <si>
    <t>00001607</t>
  </si>
  <si>
    <t>Опора освещения с закладной деталью (11 шт)</t>
  </si>
  <si>
    <t>00001608</t>
  </si>
  <si>
    <t>Прожектор 10W светодиод.400К Navigator (40 шт)</t>
  </si>
  <si>
    <t>00001609</t>
  </si>
  <si>
    <t>Счетчик электрический 1.0,5-60А,230В,М,1 ф, электронный МШ (13 шт)</t>
  </si>
  <si>
    <t>00001610</t>
  </si>
  <si>
    <t>Светильник шар уличный d400мм Е27, орстекло, молочно-белый (15 шт)</t>
  </si>
  <si>
    <t>00001611</t>
  </si>
  <si>
    <t>Светильник светидиодный ДО-20Вт PEL-20W/R GB-GR (2 шт)</t>
  </si>
  <si>
    <t>00001612</t>
  </si>
  <si>
    <t>Турник Романа</t>
  </si>
  <si>
    <t>00001613</t>
  </si>
  <si>
    <t xml:space="preserve">Качель детская </t>
  </si>
  <si>
    <t>110852015000767-784</t>
  </si>
  <si>
    <t>110852015000757-763</t>
  </si>
  <si>
    <t>110852015000764</t>
  </si>
  <si>
    <t>110852015000765</t>
  </si>
  <si>
    <t>110852015000766</t>
  </si>
  <si>
    <t>Котел КС1 (котельная 29)</t>
  </si>
  <si>
    <t>Ноутбук ACER Aspire AS5750G-2334G50Mnkk(LX.RMX01.011)Intel i3-2330/4G/500G/DVD-SMulti/15,6HD/NVGF540 1G/WiFi/Camera/Win7HB/black[107296] ТОРГИ</t>
  </si>
  <si>
    <t>О0001454</t>
  </si>
  <si>
    <t>О0001453</t>
  </si>
  <si>
    <t>О0001452</t>
  </si>
  <si>
    <t>О0001322</t>
  </si>
  <si>
    <t>О0001321</t>
  </si>
  <si>
    <t>101072005-б</t>
  </si>
  <si>
    <t>00001624</t>
  </si>
  <si>
    <t>Мяч футбольный</t>
  </si>
  <si>
    <t>410128001500274-278</t>
  </si>
  <si>
    <t>П/Сапоги хоровые женские на молнии (белые) (5 шт)</t>
  </si>
  <si>
    <t>110134015000236</t>
  </si>
  <si>
    <t>Монитор Sumsung S23E200B 1920*1080 DVI 5ms LED черный</t>
  </si>
  <si>
    <t>110134015000234-235</t>
  </si>
  <si>
    <t>110134015000232-233</t>
  </si>
  <si>
    <t>ИБП IPPON BACK Office 600VA (2 шт)</t>
  </si>
  <si>
    <t>00001625</t>
  </si>
  <si>
    <t>Персональный компьютер MicroXperts G3220 DVD+RW подлинная Windows 7 Pro</t>
  </si>
  <si>
    <t>Персональный компьютер MicroXperts G3220 подлинная Windows 7 Pro (2 шт)</t>
  </si>
  <si>
    <t>Лестница</t>
  </si>
  <si>
    <t xml:space="preserve">Кресло офисное BRABIX EX-511 экокожа черное 530859 </t>
  </si>
  <si>
    <t>Сигнализатор загазованности СИКЗ-25</t>
  </si>
  <si>
    <t>00001626</t>
  </si>
  <si>
    <t>00001627</t>
  </si>
  <si>
    <t>00001628</t>
  </si>
  <si>
    <t>00001629</t>
  </si>
  <si>
    <t>00001630</t>
  </si>
  <si>
    <t>00001631</t>
  </si>
  <si>
    <t>00001632</t>
  </si>
  <si>
    <t>110134015000231</t>
  </si>
  <si>
    <t>110136015000373</t>
  </si>
  <si>
    <t>110136015000374</t>
  </si>
  <si>
    <t>110134015000230</t>
  </si>
  <si>
    <t>Пост 1235 от 24.12.2015</t>
  </si>
  <si>
    <t>Пост 1238 от 24.12.2015</t>
  </si>
  <si>
    <t>Пост 1234 от 24.12.2015</t>
  </si>
  <si>
    <t>Библиотечный фонд Библиотека им. Горького 119 экз.</t>
  </si>
  <si>
    <t>О0001614</t>
  </si>
  <si>
    <t>О0001615</t>
  </si>
  <si>
    <t>Библиотечный фонд Детская библиотека 129 экз.</t>
  </si>
  <si>
    <t>О0001616</t>
  </si>
  <si>
    <t>Библиотечный фонд библиотека хут. К. Маркса 84 экз.</t>
  </si>
  <si>
    <t>О0001617</t>
  </si>
  <si>
    <t>Библиотечный фонд Библиотека им. Горького 30 экз.</t>
  </si>
  <si>
    <t>О0001618</t>
  </si>
  <si>
    <t>Библиотечный фонд Детская библиотека 31 экз.</t>
  </si>
  <si>
    <t>О0001619</t>
  </si>
  <si>
    <t>Библиотечный фонд Библиотека хут. К. Маркса 29 экз.</t>
  </si>
  <si>
    <t>О0001620</t>
  </si>
  <si>
    <t>Библиотечный фонд Библиотека им. Горького 28 экз.</t>
  </si>
  <si>
    <t>МФУ НР LaserJet Pro M125 ra RU A,4</t>
  </si>
  <si>
    <t>00001621</t>
  </si>
  <si>
    <t>00001622</t>
  </si>
  <si>
    <t xml:space="preserve">Раскладной стол-книжка СП-04 Ноче экко </t>
  </si>
  <si>
    <t>00001623</t>
  </si>
  <si>
    <t>Ноутбук Lenovo G 5030</t>
  </si>
  <si>
    <t>Пост 1236 от 24.12.2015</t>
  </si>
  <si>
    <t>Балансовая стоимость на 01.01.2015 г.,руб.</t>
  </si>
  <si>
    <t>Остаточная стоимость на 01.01.2015 г.,руб.</t>
  </si>
  <si>
    <t>Балансовая стоимость на 01.01.2015 г., в руб.</t>
  </si>
  <si>
    <t>Остаточная стоимость на 01.01.2015г., в руб.</t>
  </si>
  <si>
    <t>Остаточная стоимость на 01.01.2015 г., в руб.</t>
  </si>
  <si>
    <t>Балансовая стоимость на 01.01.2015 г., в .руб.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</si>
</sst>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#.00"/>
    <numFmt numFmtId="166" formatCode="#,##0.00;\-#,##0.00"/>
    <numFmt numFmtId="167" formatCode="[$-FC19]d\ mmmm\ yyyy\ &quot;г.&quot;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#,##0.00&quot;р.&quot;"/>
    <numFmt numFmtId="175" formatCode="000000"/>
    <numFmt numFmtId="176" formatCode="0000"/>
    <numFmt numFmtId="177" formatCode="00000\-0000"/>
    <numFmt numFmtId="178" formatCode="[&lt;=9999999]###\-####;\(###\)\ ###\-####"/>
    <numFmt numFmtId="179" formatCode="#,##0&quot;р.&quot;"/>
    <numFmt numFmtId="180" formatCode="#,##0_ ;\-#,##0\ "/>
    <numFmt numFmtId="181" formatCode="#,##0.00_ ;\-#,##0.00\ "/>
    <numFmt numFmtId="182" formatCode="#,##0.0_ ;\-#,##0.0\ 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sz val="10"/>
      <name val="Arial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1"/>
    </font>
    <font>
      <u val="single"/>
      <sz val="9.5"/>
      <color indexed="12"/>
      <name val="Arial"/>
      <family val="2"/>
    </font>
    <font>
      <u val="single"/>
      <sz val="9.5"/>
      <color indexed="20"/>
      <name val="Arial"/>
      <family val="2"/>
    </font>
    <font>
      <sz val="8"/>
      <name val="Tahoma"/>
      <family val="2"/>
    </font>
    <font>
      <u val="single"/>
      <sz val="9.5"/>
      <color theme="10"/>
      <name val="Arial"/>
      <family val="2"/>
    </font>
    <font>
      <u val="single"/>
      <sz val="9.5"/>
      <color theme="1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27" fillId="0" borderId="0" applyFont="0" applyFill="0" applyBorder="0" applyAlignment="0">
      <protection/>
    </xf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90">
    <xf numFmtId="0" fontId="0" fillId="0" borderId="0" xfId="0" applyAlignment="1">
      <alignment/>
    </xf>
    <xf numFmtId="0" fontId="18" fillId="0" borderId="0" xfId="33" applyFont="1">
      <alignment/>
      <protection/>
    </xf>
    <xf numFmtId="0" fontId="19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/>
    </xf>
    <xf numFmtId="175" fontId="19" fillId="25" borderId="12" xfId="0" applyNumberFormat="1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left" vertical="top" wrapText="1"/>
    </xf>
    <xf numFmtId="0" fontId="19" fillId="25" borderId="12" xfId="0" applyFont="1" applyFill="1" applyBorder="1" applyAlignment="1">
      <alignment horizontal="center" vertical="center" wrapText="1"/>
    </xf>
    <xf numFmtId="49" fontId="19" fillId="25" borderId="12" xfId="0" applyNumberFormat="1" applyFont="1" applyFill="1" applyBorder="1" applyAlignment="1">
      <alignment horizontal="center" vertical="center" wrapText="1"/>
    </xf>
    <xf numFmtId="0" fontId="18" fillId="24" borderId="10" xfId="33" applyFont="1" applyFill="1" applyBorder="1" applyAlignment="1">
      <alignment horizontal="center" vertical="center" wrapText="1"/>
      <protection/>
    </xf>
    <xf numFmtId="0" fontId="18" fillId="24" borderId="0" xfId="33" applyFont="1" applyFill="1" applyAlignment="1">
      <alignment horizontal="center" vertical="center" wrapText="1"/>
      <protection/>
    </xf>
    <xf numFmtId="0" fontId="18" fillId="24" borderId="0" xfId="33" applyFont="1" applyFill="1">
      <alignment/>
      <protection/>
    </xf>
    <xf numFmtId="0" fontId="19" fillId="24" borderId="0" xfId="0" applyFont="1" applyFill="1" applyAlignment="1">
      <alignment/>
    </xf>
    <xf numFmtId="0" fontId="18" fillId="24" borderId="11" xfId="3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18" fillId="0" borderId="15" xfId="33" applyNumberFormat="1" applyFont="1" applyBorder="1" applyAlignment="1">
      <alignment horizontal="center" vertical="center" wrapText="1"/>
      <protection/>
    </xf>
    <xf numFmtId="49" fontId="18" fillId="0" borderId="16" xfId="33" applyNumberFormat="1" applyFont="1" applyBorder="1" applyAlignment="1">
      <alignment horizontal="center" vertical="center" wrapText="1"/>
      <protection/>
    </xf>
    <xf numFmtId="175" fontId="18" fillId="0" borderId="16" xfId="33" applyNumberFormat="1" applyFont="1" applyBorder="1" applyAlignment="1">
      <alignment horizontal="center" vertical="center" wrapText="1"/>
      <protection/>
    </xf>
    <xf numFmtId="4" fontId="18" fillId="0" borderId="16" xfId="33" applyNumberFormat="1" applyFont="1" applyBorder="1" applyAlignment="1">
      <alignment horizontal="center" vertical="center" wrapText="1"/>
      <protection/>
    </xf>
    <xf numFmtId="168" fontId="18" fillId="0" borderId="16" xfId="33" applyNumberFormat="1" applyFont="1" applyBorder="1" applyAlignment="1">
      <alignment horizontal="center" vertical="center" wrapText="1"/>
      <protection/>
    </xf>
    <xf numFmtId="4" fontId="18" fillId="0" borderId="17" xfId="33" applyNumberFormat="1" applyFont="1" applyBorder="1" applyAlignment="1">
      <alignment horizontal="center" vertical="center" wrapText="1"/>
      <protection/>
    </xf>
    <xf numFmtId="49" fontId="18" fillId="24" borderId="10" xfId="33" applyNumberFormat="1" applyFont="1" applyFill="1" applyBorder="1" applyAlignment="1">
      <alignment horizontal="center" vertical="center" wrapText="1"/>
      <protection/>
    </xf>
    <xf numFmtId="175" fontId="18" fillId="24" borderId="10" xfId="33" applyNumberFormat="1" applyFont="1" applyFill="1" applyBorder="1" applyAlignment="1">
      <alignment horizontal="center" vertical="center" wrapText="1"/>
      <protection/>
    </xf>
    <xf numFmtId="0" fontId="18" fillId="24" borderId="10" xfId="33" applyFont="1" applyFill="1" applyBorder="1" applyAlignment="1">
      <alignment horizontal="left" vertical="top" wrapText="1"/>
      <protection/>
    </xf>
    <xf numFmtId="168" fontId="18" fillId="24" borderId="10" xfId="33" applyNumberFormat="1" applyFont="1" applyFill="1" applyBorder="1" applyAlignment="1">
      <alignment horizontal="center" vertical="center" wrapText="1"/>
      <protection/>
    </xf>
    <xf numFmtId="4" fontId="18" fillId="24" borderId="10" xfId="33" applyNumberFormat="1" applyFont="1" applyFill="1" applyBorder="1" applyAlignment="1">
      <alignment horizontal="center" vertical="center" wrapText="1"/>
      <protection/>
    </xf>
    <xf numFmtId="168" fontId="18" fillId="25" borderId="10" xfId="33" applyNumberFormat="1" applyFont="1" applyFill="1" applyBorder="1" applyAlignment="1">
      <alignment horizontal="center" vertical="center" wrapText="1"/>
      <protection/>
    </xf>
    <xf numFmtId="0" fontId="18" fillId="24" borderId="10" xfId="33" applyFont="1" applyFill="1" applyBorder="1" applyAlignment="1">
      <alignment horizontal="left" vertical="top" wrapText="1"/>
      <protection/>
    </xf>
    <xf numFmtId="0" fontId="0" fillId="24" borderId="10" xfId="0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0" xfId="0" applyNumberFormat="1" applyFont="1" applyFill="1" applyBorder="1" applyAlignment="1">
      <alignment horizontal="center" vertical="center" wrapText="1"/>
    </xf>
    <xf numFmtId="43" fontId="19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49" fontId="19" fillId="26" borderId="10" xfId="0" applyNumberFormat="1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26" borderId="10" xfId="0" applyNumberFormat="1" applyFont="1" applyFill="1" applyBorder="1" applyAlignment="1">
      <alignment horizontal="center" vertical="center" wrapText="1"/>
    </xf>
    <xf numFmtId="43" fontId="19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164" fontId="19" fillId="25" borderId="10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1" xfId="0" applyNumberFormat="1" applyFont="1" applyFill="1" applyBorder="1" applyAlignment="1">
      <alignment horizontal="center" vertical="center" wrapText="1"/>
    </xf>
    <xf numFmtId="43" fontId="19" fillId="25" borderId="11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19" fillId="25" borderId="20" xfId="0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vertical="top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5" borderId="22" xfId="0" applyNumberFormat="1" applyFont="1" applyFill="1" applyBorder="1" applyAlignment="1">
      <alignment horizontal="center" vertical="center" wrapText="1"/>
    </xf>
    <xf numFmtId="43" fontId="19" fillId="25" borderId="22" xfId="0" applyNumberFormat="1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43" fontId="19" fillId="25" borderId="12" xfId="0" applyNumberFormat="1" applyFont="1" applyFill="1" applyBorder="1" applyAlignment="1">
      <alignment horizontal="center" vertical="center" wrapText="1"/>
    </xf>
    <xf numFmtId="43" fontId="19" fillId="25" borderId="11" xfId="0" applyNumberFormat="1" applyFont="1" applyFill="1" applyBorder="1" applyAlignment="1">
      <alignment horizontal="center" vertical="center" wrapText="1"/>
    </xf>
    <xf numFmtId="0" fontId="18" fillId="24" borderId="0" xfId="33" applyFont="1" applyFill="1" applyAlignment="1">
      <alignment horizontal="center"/>
      <protection/>
    </xf>
    <xf numFmtId="0" fontId="18" fillId="24" borderId="0" xfId="33" applyFont="1" applyFill="1" applyAlignment="1">
      <alignment horizontal="left"/>
      <protection/>
    </xf>
    <xf numFmtId="175" fontId="18" fillId="24" borderId="0" xfId="33" applyNumberFormat="1" applyFont="1" applyFill="1" applyAlignment="1">
      <alignment horizontal="center"/>
      <protection/>
    </xf>
    <xf numFmtId="49" fontId="18" fillId="24" borderId="0" xfId="33" applyNumberFormat="1" applyFont="1" applyFill="1">
      <alignment/>
      <protection/>
    </xf>
    <xf numFmtId="43" fontId="18" fillId="24" borderId="0" xfId="33" applyNumberFormat="1" applyFont="1" applyFill="1">
      <alignment/>
      <protection/>
    </xf>
    <xf numFmtId="4" fontId="18" fillId="24" borderId="23" xfId="33" applyNumberFormat="1" applyFont="1" applyFill="1" applyBorder="1" applyAlignment="1">
      <alignment horizontal="center" vertical="center" wrapText="1"/>
      <protection/>
    </xf>
    <xf numFmtId="175" fontId="18" fillId="24" borderId="23" xfId="33" applyNumberFormat="1" applyFont="1" applyFill="1" applyBorder="1" applyAlignment="1">
      <alignment horizontal="center" vertical="center" wrapText="1"/>
      <protection/>
    </xf>
    <xf numFmtId="49" fontId="18" fillId="24" borderId="23" xfId="33" applyNumberFormat="1" applyFont="1" applyFill="1" applyBorder="1" applyAlignment="1">
      <alignment horizontal="center" vertical="center" wrapText="1"/>
      <protection/>
    </xf>
    <xf numFmtId="43" fontId="18" fillId="24" borderId="23" xfId="33" applyNumberFormat="1" applyFont="1" applyFill="1" applyBorder="1" applyAlignment="1">
      <alignment horizontal="center" vertical="center" wrapText="1"/>
      <protection/>
    </xf>
    <xf numFmtId="0" fontId="18" fillId="24" borderId="10" xfId="33" applyFont="1" applyFill="1" applyBorder="1" applyAlignment="1">
      <alignment horizontal="left" vertical="center" wrapText="1"/>
      <protection/>
    </xf>
    <xf numFmtId="43" fontId="18" fillId="24" borderId="10" xfId="33" applyNumberFormat="1" applyFont="1" applyFill="1" applyBorder="1" applyAlignment="1">
      <alignment horizontal="center" vertical="center" wrapText="1"/>
      <protection/>
    </xf>
    <xf numFmtId="0" fontId="18" fillId="24" borderId="10" xfId="33" applyFont="1" applyFill="1" applyBorder="1" applyAlignment="1">
      <alignment horizontal="left" vertical="center" wrapText="1"/>
      <protection/>
    </xf>
    <xf numFmtId="49" fontId="19" fillId="24" borderId="10" xfId="0" applyNumberFormat="1" applyFont="1" applyFill="1" applyBorder="1" applyAlignment="1">
      <alignment horizontal="center" vertical="center"/>
    </xf>
    <xf numFmtId="175" fontId="19" fillId="25" borderId="11" xfId="0" applyNumberFormat="1" applyFont="1" applyFill="1" applyBorder="1" applyAlignment="1">
      <alignment horizontal="center"/>
    </xf>
    <xf numFmtId="0" fontId="19" fillId="25" borderId="11" xfId="0" applyFont="1" applyFill="1" applyBorder="1" applyAlignment="1">
      <alignment horizontal="left" vertical="top" wrapText="1"/>
    </xf>
    <xf numFmtId="49" fontId="19" fillId="25" borderId="11" xfId="0" applyNumberFormat="1" applyFont="1" applyFill="1" applyBorder="1" applyAlignment="1">
      <alignment horizontal="center" vertical="center"/>
    </xf>
    <xf numFmtId="43" fontId="19" fillId="25" borderId="11" xfId="0" applyNumberFormat="1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right"/>
    </xf>
    <xf numFmtId="0" fontId="28" fillId="25" borderId="11" xfId="0" applyFont="1" applyFill="1" applyBorder="1" applyAlignment="1">
      <alignment horizontal="right"/>
    </xf>
    <xf numFmtId="0" fontId="28" fillId="25" borderId="10" xfId="0" applyFont="1" applyFill="1" applyBorder="1" applyAlignment="1">
      <alignment horizontal="right"/>
    </xf>
    <xf numFmtId="175" fontId="18" fillId="26" borderId="10" xfId="33" applyNumberFormat="1" applyFont="1" applyFill="1" applyBorder="1" applyAlignment="1">
      <alignment horizontal="center" vertical="center" wrapText="1"/>
      <protection/>
    </xf>
    <xf numFmtId="0" fontId="18" fillId="26" borderId="10" xfId="33" applyFont="1" applyFill="1" applyBorder="1" applyAlignment="1">
      <alignment horizontal="left" vertical="center" wrapText="1"/>
      <protection/>
    </xf>
    <xf numFmtId="0" fontId="18" fillId="26" borderId="10" xfId="33" applyFont="1" applyFill="1" applyBorder="1" applyAlignment="1">
      <alignment horizontal="center" vertical="center" wrapText="1"/>
      <protection/>
    </xf>
    <xf numFmtId="49" fontId="18" fillId="26" borderId="10" xfId="33" applyNumberFormat="1" applyFont="1" applyFill="1" applyBorder="1" applyAlignment="1">
      <alignment horizontal="center" vertical="center" wrapText="1"/>
      <protection/>
    </xf>
    <xf numFmtId="43" fontId="18" fillId="26" borderId="10" xfId="33" applyNumberFormat="1" applyFont="1" applyFill="1" applyBorder="1" applyAlignment="1">
      <alignment horizontal="center" vertical="center" wrapText="1"/>
      <protection/>
    </xf>
    <xf numFmtId="0" fontId="18" fillId="26" borderId="0" xfId="33" applyFont="1" applyFill="1" applyAlignment="1">
      <alignment horizontal="center" vertical="center" wrapText="1"/>
      <protection/>
    </xf>
    <xf numFmtId="0" fontId="18" fillId="26" borderId="0" xfId="33" applyFont="1" applyFill="1">
      <alignment/>
      <protection/>
    </xf>
    <xf numFmtId="0" fontId="19" fillId="26" borderId="0" xfId="0" applyFont="1" applyFill="1" applyAlignment="1">
      <alignment/>
    </xf>
    <xf numFmtId="175" fontId="19" fillId="26" borderId="12" xfId="0" applyNumberFormat="1" applyFont="1" applyFill="1" applyBorder="1" applyAlignment="1">
      <alignment horizontal="center"/>
    </xf>
    <xf numFmtId="0" fontId="19" fillId="26" borderId="12" xfId="0" applyFont="1" applyFill="1" applyBorder="1" applyAlignment="1">
      <alignment horizontal="left" vertical="top" wrapText="1"/>
    </xf>
    <xf numFmtId="49" fontId="19" fillId="26" borderId="12" xfId="0" applyNumberFormat="1" applyFont="1" applyFill="1" applyBorder="1" applyAlignment="1">
      <alignment horizontal="center" vertical="center"/>
    </xf>
    <xf numFmtId="43" fontId="19" fillId="26" borderId="12" xfId="0" applyNumberFormat="1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right"/>
    </xf>
    <xf numFmtId="0" fontId="28" fillId="26" borderId="12" xfId="0" applyFont="1" applyFill="1" applyBorder="1" applyAlignment="1">
      <alignment horizontal="right"/>
    </xf>
    <xf numFmtId="0" fontId="28" fillId="26" borderId="24" xfId="0" applyFont="1" applyFill="1" applyBorder="1" applyAlignment="1">
      <alignment horizontal="right"/>
    </xf>
    <xf numFmtId="43" fontId="18" fillId="24" borderId="10" xfId="33" applyNumberFormat="1" applyFont="1" applyFill="1" applyBorder="1" applyAlignment="1">
      <alignment horizontal="center" vertical="center" wrapText="1"/>
      <protection/>
    </xf>
    <xf numFmtId="175" fontId="19" fillId="25" borderId="12" xfId="0" applyNumberFormat="1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 vertical="top" wrapText="1"/>
    </xf>
    <xf numFmtId="49" fontId="19" fillId="25" borderId="12" xfId="0" applyNumberFormat="1" applyFont="1" applyFill="1" applyBorder="1" applyAlignment="1">
      <alignment horizontal="center" vertical="center"/>
    </xf>
    <xf numFmtId="43" fontId="19" fillId="25" borderId="12" xfId="0" applyNumberFormat="1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right"/>
    </xf>
    <xf numFmtId="0" fontId="28" fillId="25" borderId="12" xfId="0" applyFont="1" applyFill="1" applyBorder="1" applyAlignment="1">
      <alignment horizontal="right"/>
    </xf>
    <xf numFmtId="0" fontId="28" fillId="25" borderId="24" xfId="0" applyFont="1" applyFill="1" applyBorder="1" applyAlignment="1">
      <alignment horizontal="right"/>
    </xf>
    <xf numFmtId="0" fontId="18" fillId="26" borderId="10" xfId="33" applyFont="1" applyFill="1" applyBorder="1" applyAlignment="1">
      <alignment horizontal="left" vertical="center" wrapText="1"/>
      <protection/>
    </xf>
    <xf numFmtId="0" fontId="25" fillId="24" borderId="10" xfId="33" applyFont="1" applyFill="1" applyBorder="1" applyAlignment="1">
      <alignment horizontal="left" vertical="center" wrapText="1"/>
      <protection/>
    </xf>
    <xf numFmtId="0" fontId="25" fillId="26" borderId="10" xfId="33" applyFont="1" applyFill="1" applyBorder="1" applyAlignment="1">
      <alignment horizontal="left" vertical="center" wrapText="1"/>
      <protection/>
    </xf>
    <xf numFmtId="43" fontId="18" fillId="26" borderId="10" xfId="33" applyNumberFormat="1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175" fontId="19" fillId="25" borderId="12" xfId="0" applyNumberFormat="1" applyFont="1" applyFill="1" applyBorder="1" applyAlignment="1">
      <alignment horizontal="left"/>
    </xf>
    <xf numFmtId="164" fontId="19" fillId="25" borderId="12" xfId="0" applyNumberFormat="1" applyFont="1" applyFill="1" applyBorder="1" applyAlignment="1">
      <alignment horizontal="center" vertical="center"/>
    </xf>
    <xf numFmtId="175" fontId="19" fillId="24" borderId="13" xfId="33" applyNumberFormat="1" applyFont="1" applyFill="1" applyBorder="1" applyAlignment="1">
      <alignment horizontal="center" vertical="center" wrapText="1"/>
      <protection/>
    </xf>
    <xf numFmtId="0" fontId="0" fillId="24" borderId="25" xfId="0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/>
    </xf>
    <xf numFmtId="175" fontId="19" fillId="24" borderId="0" xfId="0" applyNumberFormat="1" applyFont="1" applyFill="1" applyAlignment="1">
      <alignment horizontal="center"/>
    </xf>
    <xf numFmtId="49" fontId="19" fillId="24" borderId="0" xfId="0" applyNumberFormat="1" applyFont="1" applyFill="1" applyAlignment="1">
      <alignment horizontal="center" vertical="center"/>
    </xf>
    <xf numFmtId="43" fontId="19" fillId="24" borderId="0" xfId="0" applyNumberFormat="1" applyFont="1" applyFill="1" applyAlignment="1">
      <alignment horizontal="center" vertical="center"/>
    </xf>
    <xf numFmtId="49" fontId="18" fillId="24" borderId="23" xfId="33" applyNumberFormat="1" applyFont="1" applyFill="1" applyBorder="1" applyAlignment="1">
      <alignment vertical="center" wrapText="1"/>
      <protection/>
    </xf>
    <xf numFmtId="175" fontId="18" fillId="24" borderId="10" xfId="33" applyNumberFormat="1" applyFont="1" applyFill="1" applyBorder="1" applyAlignment="1">
      <alignment horizontal="left" vertical="center" wrapText="1"/>
      <protection/>
    </xf>
    <xf numFmtId="0" fontId="18" fillId="27" borderId="10" xfId="33" applyFont="1" applyFill="1" applyBorder="1" applyAlignment="1">
      <alignment horizontal="left" vertical="center" wrapText="1"/>
      <protection/>
    </xf>
    <xf numFmtId="0" fontId="24" fillId="24" borderId="10" xfId="33" applyFont="1" applyFill="1" applyBorder="1" applyAlignment="1">
      <alignment horizontal="left" vertical="center" wrapText="1"/>
      <protection/>
    </xf>
    <xf numFmtId="0" fontId="18" fillId="24" borderId="0" xfId="33" applyFont="1" applyFill="1" applyAlignment="1">
      <alignment horizontal="center" vertical="center" wrapText="1"/>
      <protection/>
    </xf>
    <xf numFmtId="49" fontId="18" fillId="24" borderId="11" xfId="33" applyNumberFormat="1" applyFont="1" applyFill="1" applyBorder="1" applyAlignment="1">
      <alignment horizontal="center" vertical="center" wrapText="1"/>
      <protection/>
    </xf>
    <xf numFmtId="175" fontId="18" fillId="24" borderId="11" xfId="33" applyNumberFormat="1" applyFont="1" applyFill="1" applyBorder="1" applyAlignment="1">
      <alignment horizontal="left" vertical="center" wrapText="1"/>
      <protection/>
    </xf>
    <xf numFmtId="0" fontId="24" fillId="24" borderId="11" xfId="33" applyFont="1" applyFill="1" applyBorder="1" applyAlignment="1">
      <alignment horizontal="left" vertical="center" wrapText="1"/>
      <protection/>
    </xf>
    <xf numFmtId="43" fontId="18" fillId="24" borderId="12" xfId="33" applyNumberFormat="1" applyFont="1" applyFill="1" applyBorder="1" applyAlignment="1">
      <alignment horizontal="center" vertical="center" wrapText="1"/>
      <protection/>
    </xf>
    <xf numFmtId="4" fontId="18" fillId="24" borderId="12" xfId="33" applyNumberFormat="1" applyFont="1" applyFill="1" applyBorder="1" applyAlignment="1">
      <alignment horizontal="center" vertical="center" wrapText="1"/>
      <protection/>
    </xf>
    <xf numFmtId="0" fontId="18" fillId="24" borderId="26" xfId="33" applyFont="1" applyFill="1" applyBorder="1" applyAlignment="1">
      <alignment horizontal="center" vertical="center" wrapText="1"/>
      <protection/>
    </xf>
    <xf numFmtId="0" fontId="19" fillId="25" borderId="11" xfId="0" applyFont="1" applyFill="1" applyBorder="1" applyAlignment="1">
      <alignment horizontal="left" vertical="top" wrapText="1"/>
    </xf>
    <xf numFmtId="4" fontId="19" fillId="25" borderId="11" xfId="0" applyNumberFormat="1" applyFont="1" applyFill="1" applyBorder="1" applyAlignment="1">
      <alignment horizontal="left" vertical="top" wrapText="1"/>
    </xf>
    <xf numFmtId="0" fontId="31" fillId="25" borderId="11" xfId="0" applyFont="1" applyFill="1" applyBorder="1" applyAlignment="1">
      <alignment horizontal="left" vertical="top" wrapText="1"/>
    </xf>
    <xf numFmtId="0" fontId="19" fillId="24" borderId="0" xfId="0" applyFont="1" applyFill="1" applyAlignment="1">
      <alignment horizontal="left" vertical="top" wrapText="1"/>
    </xf>
    <xf numFmtId="175" fontId="19" fillId="24" borderId="0" xfId="0" applyNumberFormat="1" applyFont="1" applyFill="1" applyAlignment="1">
      <alignment/>
    </xf>
    <xf numFmtId="0" fontId="19" fillId="24" borderId="27" xfId="0" applyFont="1" applyFill="1" applyBorder="1" applyAlignment="1">
      <alignment/>
    </xf>
    <xf numFmtId="175" fontId="19" fillId="25" borderId="10" xfId="0" applyNumberFormat="1" applyFont="1" applyFill="1" applyBorder="1" applyAlignment="1">
      <alignment horizontal="center" vertical="center" wrapText="1"/>
    </xf>
    <xf numFmtId="0" fontId="19" fillId="24" borderId="10" xfId="33" applyFont="1" applyFill="1" applyBorder="1" applyAlignment="1">
      <alignment horizontal="left" vertical="center" wrapText="1"/>
      <protection/>
    </xf>
    <xf numFmtId="0" fontId="18" fillId="24" borderId="0" xfId="33" applyFont="1" applyFill="1" applyBorder="1" applyAlignment="1">
      <alignment horizontal="center" vertical="center" wrapText="1"/>
      <protection/>
    </xf>
    <xf numFmtId="0" fontId="18" fillId="24" borderId="26" xfId="33" applyFont="1" applyFill="1" applyBorder="1" applyAlignment="1">
      <alignment horizontal="center" vertical="center" wrapText="1"/>
      <protection/>
    </xf>
    <xf numFmtId="49" fontId="19" fillId="24" borderId="28" xfId="0" applyNumberFormat="1" applyFont="1" applyFill="1" applyBorder="1" applyAlignment="1">
      <alignment horizontal="center" vertical="center" wrapText="1"/>
    </xf>
    <xf numFmtId="49" fontId="19" fillId="25" borderId="28" xfId="0" applyNumberFormat="1" applyFont="1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28" xfId="0" applyNumberFormat="1" applyFont="1" applyFill="1" applyBorder="1" applyAlignment="1">
      <alignment horizontal="center" vertical="center" wrapText="1"/>
    </xf>
    <xf numFmtId="43" fontId="19" fillId="25" borderId="28" xfId="0" applyNumberFormat="1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center" vertical="center" wrapText="1"/>
    </xf>
    <xf numFmtId="0" fontId="28" fillId="25" borderId="28" xfId="0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wrapText="1"/>
    </xf>
    <xf numFmtId="0" fontId="19" fillId="24" borderId="13" xfId="0" applyFont="1" applyFill="1" applyBorder="1" applyAlignment="1">
      <alignment horizontal="justify" vertical="top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3" xfId="0" applyNumberFormat="1" applyFont="1" applyFill="1" applyBorder="1" applyAlignment="1">
      <alignment horizontal="center" vertical="center" wrapText="1"/>
    </xf>
    <xf numFmtId="43" fontId="19" fillId="24" borderId="13" xfId="0" applyNumberFormat="1" applyFont="1" applyFill="1" applyBorder="1" applyAlignment="1">
      <alignment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/>
    </xf>
    <xf numFmtId="0" fontId="19" fillId="24" borderId="13" xfId="0" applyFont="1" applyFill="1" applyBorder="1" applyAlignment="1">
      <alignment/>
    </xf>
    <xf numFmtId="49" fontId="19" fillId="24" borderId="13" xfId="0" applyNumberFormat="1" applyFont="1" applyFill="1" applyBorder="1" applyAlignment="1">
      <alignment horizontal="justify" vertical="top" wrapText="1"/>
    </xf>
    <xf numFmtId="0" fontId="18" fillId="24" borderId="24" xfId="33" applyFont="1" applyFill="1" applyBorder="1" applyAlignment="1">
      <alignment horizontal="center" vertical="center" wrapText="1"/>
      <protection/>
    </xf>
    <xf numFmtId="175" fontId="18" fillId="24" borderId="24" xfId="33" applyNumberFormat="1" applyFont="1" applyFill="1" applyBorder="1" applyAlignment="1">
      <alignment horizontal="center" vertical="center" wrapText="1"/>
      <protection/>
    </xf>
    <xf numFmtId="0" fontId="18" fillId="24" borderId="24" xfId="33" applyFont="1" applyFill="1" applyBorder="1" applyAlignment="1">
      <alignment horizontal="left" vertical="center" wrapText="1"/>
      <protection/>
    </xf>
    <xf numFmtId="49" fontId="18" fillId="24" borderId="24" xfId="33" applyNumberFormat="1" applyFont="1" applyFill="1" applyBorder="1" applyAlignment="1">
      <alignment horizontal="center" vertical="center" wrapText="1"/>
      <protection/>
    </xf>
    <xf numFmtId="43" fontId="18" fillId="24" borderId="24" xfId="33" applyNumberFormat="1" applyFont="1" applyFill="1" applyBorder="1" applyAlignment="1">
      <alignment horizontal="center" vertical="center" wrapText="1"/>
      <protection/>
    </xf>
    <xf numFmtId="0" fontId="19" fillId="24" borderId="0" xfId="0" applyFont="1" applyFill="1" applyAlignment="1">
      <alignment horizontal="center" vertical="center" wrapText="1"/>
    </xf>
    <xf numFmtId="0" fontId="18" fillId="24" borderId="0" xfId="33" applyFont="1" applyFill="1" applyAlignment="1">
      <alignment horizontal="left" vertical="center" wrapText="1"/>
      <protection/>
    </xf>
    <xf numFmtId="175" fontId="18" fillId="24" borderId="0" xfId="33" applyNumberFormat="1" applyFont="1" applyFill="1" applyAlignment="1">
      <alignment horizontal="center" vertical="center" wrapText="1"/>
      <protection/>
    </xf>
    <xf numFmtId="49" fontId="18" fillId="24" borderId="0" xfId="33" applyNumberFormat="1" applyFont="1" applyFill="1" applyAlignment="1">
      <alignment horizontal="center" vertical="center" wrapText="1"/>
      <protection/>
    </xf>
    <xf numFmtId="43" fontId="18" fillId="24" borderId="0" xfId="33" applyNumberFormat="1" applyFont="1" applyFill="1" applyAlignment="1">
      <alignment horizontal="center" vertical="center" wrapText="1"/>
      <protection/>
    </xf>
    <xf numFmtId="0" fontId="1" fillId="24" borderId="0" xfId="33" applyFill="1">
      <alignment/>
      <protection/>
    </xf>
    <xf numFmtId="4" fontId="25" fillId="24" borderId="23" xfId="33" applyNumberFormat="1" applyFont="1" applyFill="1" applyBorder="1" applyAlignment="1">
      <alignment horizontal="center" vertical="center" wrapText="1"/>
      <protection/>
    </xf>
    <xf numFmtId="49" fontId="25" fillId="24" borderId="23" xfId="33" applyNumberFormat="1" applyFont="1" applyFill="1" applyBorder="1" applyAlignment="1">
      <alignment horizontal="center" vertical="center" wrapText="1"/>
      <protection/>
    </xf>
    <xf numFmtId="43" fontId="25" fillId="24" borderId="23" xfId="33" applyNumberFormat="1" applyFont="1" applyFill="1" applyBorder="1" applyAlignment="1">
      <alignment horizontal="center" vertical="center" wrapText="1"/>
      <protection/>
    </xf>
    <xf numFmtId="49" fontId="19" fillId="24" borderId="10" xfId="0" applyNumberFormat="1" applyFont="1" applyFill="1" applyBorder="1" applyAlignment="1">
      <alignment horizontal="center" vertical="center" wrapText="1"/>
    </xf>
    <xf numFmtId="164" fontId="19" fillId="24" borderId="10" xfId="0" applyNumberFormat="1" applyFont="1" applyFill="1" applyBorder="1" applyAlignment="1">
      <alignment horizontal="center" vertical="center" wrapText="1"/>
    </xf>
    <xf numFmtId="43" fontId="19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164" fontId="18" fillId="24" borderId="10" xfId="33" applyNumberFormat="1" applyFont="1" applyFill="1" applyBorder="1" applyAlignment="1">
      <alignment horizontal="center" vertical="center" wrapText="1"/>
      <protection/>
    </xf>
    <xf numFmtId="164" fontId="19" fillId="26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3" fontId="0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horizontal="center" vertical="top" wrapText="1"/>
    </xf>
    <xf numFmtId="0" fontId="32" fillId="24" borderId="32" xfId="0" applyFont="1" applyFill="1" applyBorder="1" applyAlignment="1">
      <alignment horizontal="center" vertical="top" wrapText="1"/>
    </xf>
    <xf numFmtId="0" fontId="32" fillId="24" borderId="32" xfId="0" applyFont="1" applyFill="1" applyBorder="1" applyAlignment="1">
      <alignment vertical="top" wrapText="1"/>
    </xf>
    <xf numFmtId="0" fontId="32" fillId="24" borderId="33" xfId="0" applyFont="1" applyFill="1" applyBorder="1" applyAlignment="1">
      <alignment horizontal="center" vertical="top" wrapText="1"/>
    </xf>
    <xf numFmtId="0" fontId="19" fillId="24" borderId="0" xfId="0" applyFont="1" applyFill="1" applyAlignment="1">
      <alignment/>
    </xf>
    <xf numFmtId="0" fontId="19" fillId="25" borderId="2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 wrapText="1"/>
    </xf>
    <xf numFmtId="0" fontId="24" fillId="24" borderId="13" xfId="0" applyFont="1" applyFill="1" applyBorder="1" applyAlignment="1">
      <alignment wrapText="1"/>
    </xf>
    <xf numFmtId="0" fontId="24" fillId="24" borderId="34" xfId="0" applyFont="1" applyFill="1" applyBorder="1" applyAlignment="1">
      <alignment vertical="top" wrapText="1"/>
    </xf>
    <xf numFmtId="0" fontId="24" fillId="24" borderId="35" xfId="0" applyFont="1" applyFill="1" applyBorder="1" applyAlignment="1">
      <alignment vertical="top" wrapText="1"/>
    </xf>
    <xf numFmtId="0" fontId="24" fillId="24" borderId="31" xfId="0" applyFont="1" applyFill="1" applyBorder="1" applyAlignment="1">
      <alignment vertical="top" wrapText="1"/>
    </xf>
    <xf numFmtId="49" fontId="19" fillId="25" borderId="36" xfId="0" applyNumberFormat="1" applyFont="1" applyFill="1" applyBorder="1" applyAlignment="1">
      <alignment horizontal="center" vertical="center" wrapText="1"/>
    </xf>
    <xf numFmtId="49" fontId="24" fillId="24" borderId="37" xfId="0" applyNumberFormat="1" applyFont="1" applyFill="1" applyBorder="1" applyAlignment="1">
      <alignment horizontal="center" vertical="center" wrapText="1"/>
    </xf>
    <xf numFmtId="49" fontId="19" fillId="25" borderId="19" xfId="0" applyNumberFormat="1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horizontal="center" vertical="center" wrapText="1"/>
    </xf>
    <xf numFmtId="49" fontId="24" fillId="24" borderId="38" xfId="0" applyNumberFormat="1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vertical="top" wrapText="1"/>
    </xf>
    <xf numFmtId="49" fontId="24" fillId="24" borderId="40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top" wrapText="1"/>
    </xf>
    <xf numFmtId="49" fontId="24" fillId="24" borderId="41" xfId="0" applyNumberFormat="1" applyFont="1" applyFill="1" applyBorder="1" applyAlignment="1">
      <alignment horizontal="center" vertical="center" wrapText="1"/>
    </xf>
    <xf numFmtId="49" fontId="19" fillId="25" borderId="22" xfId="0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top" wrapText="1"/>
    </xf>
    <xf numFmtId="0" fontId="28" fillId="25" borderId="42" xfId="0" applyFont="1" applyFill="1" applyBorder="1" applyAlignment="1">
      <alignment horizontal="center" vertical="center" wrapText="1"/>
    </xf>
    <xf numFmtId="0" fontId="0" fillId="24" borderId="43" xfId="0" applyFill="1" applyBorder="1" applyAlignment="1">
      <alignment/>
    </xf>
    <xf numFmtId="0" fontId="28" fillId="25" borderId="44" xfId="0" applyFont="1" applyFill="1" applyBorder="1" applyAlignment="1">
      <alignment horizontal="center" vertical="center" wrapText="1"/>
    </xf>
    <xf numFmtId="49" fontId="19" fillId="25" borderId="45" xfId="0" applyNumberFormat="1" applyFont="1" applyFill="1" applyBorder="1" applyAlignment="1">
      <alignment horizontal="center" vertical="center" wrapText="1"/>
    </xf>
    <xf numFmtId="49" fontId="24" fillId="24" borderId="46" xfId="0" applyNumberFormat="1" applyFont="1" applyFill="1" applyBorder="1" applyAlignment="1">
      <alignment horizontal="center" vertical="center" wrapText="1"/>
    </xf>
    <xf numFmtId="49" fontId="19" fillId="25" borderId="13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49" fontId="24" fillId="24" borderId="30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9" fontId="19" fillId="25" borderId="14" xfId="0" applyNumberFormat="1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top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top" wrapText="1"/>
    </xf>
    <xf numFmtId="49" fontId="24" fillId="24" borderId="48" xfId="0" applyNumberFormat="1" applyFont="1" applyFill="1" applyBorder="1" applyAlignment="1">
      <alignment horizontal="center" vertical="center" wrapText="1"/>
    </xf>
    <xf numFmtId="49" fontId="19" fillId="25" borderId="37" xfId="0" applyNumberFormat="1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49" fontId="0" fillId="24" borderId="13" xfId="0" applyNumberFormat="1" applyFill="1" applyBorder="1" applyAlignment="1">
      <alignment/>
    </xf>
    <xf numFmtId="43" fontId="0" fillId="24" borderId="13" xfId="0" applyNumberFormat="1" applyFill="1" applyBorder="1" applyAlignment="1">
      <alignment/>
    </xf>
    <xf numFmtId="0" fontId="0" fillId="24" borderId="13" xfId="0" applyNumberFormat="1" applyFill="1" applyBorder="1" applyAlignment="1">
      <alignment/>
    </xf>
    <xf numFmtId="49" fontId="0" fillId="24" borderId="0" xfId="0" applyNumberFormat="1" applyFill="1" applyBorder="1" applyAlignment="1">
      <alignment/>
    </xf>
    <xf numFmtId="43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43" fontId="0" fillId="24" borderId="0" xfId="0" applyNumberFormat="1" applyFill="1" applyAlignment="1">
      <alignment/>
    </xf>
    <xf numFmtId="175" fontId="25" fillId="24" borderId="23" xfId="33" applyNumberFormat="1" applyFont="1" applyFill="1" applyBorder="1" applyAlignment="1">
      <alignment horizontal="center" vertical="center" wrapText="1"/>
      <protection/>
    </xf>
    <xf numFmtId="175" fontId="19" fillId="25" borderId="11" xfId="0" applyNumberFormat="1" applyFont="1" applyFill="1" applyBorder="1" applyAlignment="1">
      <alignment horizontal="left"/>
    </xf>
    <xf numFmtId="164" fontId="19" fillId="25" borderId="1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left" vertical="top" wrapText="1"/>
    </xf>
    <xf numFmtId="0" fontId="19" fillId="25" borderId="12" xfId="0" applyFont="1" applyFill="1" applyBorder="1" applyAlignment="1">
      <alignment horizontal="center" vertical="center"/>
    </xf>
    <xf numFmtId="0" fontId="19" fillId="25" borderId="12" xfId="0" applyNumberFormat="1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49" fontId="0" fillId="26" borderId="11" xfId="0" applyNumberFormat="1" applyFont="1" applyFill="1" applyBorder="1" applyAlignment="1">
      <alignment horizontal="center" vertical="center"/>
    </xf>
    <xf numFmtId="175" fontId="19" fillId="26" borderId="12" xfId="0" applyNumberFormat="1" applyFont="1" applyFill="1" applyBorder="1" applyAlignment="1">
      <alignment horizontal="left"/>
    </xf>
    <xf numFmtId="0" fontId="0" fillId="26" borderId="12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right"/>
    </xf>
    <xf numFmtId="0" fontId="0" fillId="25" borderId="12" xfId="0" applyFont="1" applyFill="1" applyBorder="1" applyAlignment="1">
      <alignment horizontal="center" vertical="center"/>
    </xf>
    <xf numFmtId="0" fontId="19" fillId="25" borderId="11" xfId="0" applyNumberFormat="1" applyFont="1" applyFill="1" applyBorder="1" applyAlignment="1">
      <alignment horizontal="center" vertical="center"/>
    </xf>
    <xf numFmtId="49" fontId="24" fillId="24" borderId="11" xfId="0" applyNumberFormat="1" applyFont="1" applyFill="1" applyBorder="1" applyAlignment="1">
      <alignment horizontal="center" vertical="center"/>
    </xf>
    <xf numFmtId="43" fontId="24" fillId="25" borderId="12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top" wrapText="1"/>
    </xf>
    <xf numFmtId="0" fontId="19" fillId="25" borderId="12" xfId="0" applyFont="1" applyFill="1" applyBorder="1" applyAlignment="1">
      <alignment horizontal="center" vertical="center" wrapText="1"/>
    </xf>
    <xf numFmtId="43" fontId="19" fillId="25" borderId="12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175" fontId="0" fillId="24" borderId="0" xfId="0" applyNumberFormat="1" applyFill="1" applyAlignment="1">
      <alignment/>
    </xf>
    <xf numFmtId="4" fontId="0" fillId="24" borderId="0" xfId="0" applyNumberFormat="1" applyFill="1" applyAlignment="1">
      <alignment horizontal="center" vertical="center"/>
    </xf>
    <xf numFmtId="43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4" fontId="18" fillId="24" borderId="23" xfId="33" applyNumberFormat="1" applyFont="1" applyFill="1" applyBorder="1" applyAlignment="1">
      <alignment horizontal="center" vertical="center" wrapText="1"/>
      <protection/>
    </xf>
    <xf numFmtId="49" fontId="18" fillId="24" borderId="23" xfId="33" applyNumberFormat="1" applyFont="1" applyFill="1" applyBorder="1" applyAlignment="1">
      <alignment horizontal="center" vertical="center" wrapText="1"/>
      <protection/>
    </xf>
    <xf numFmtId="2" fontId="18" fillId="24" borderId="23" xfId="33" applyNumberFormat="1" applyFont="1" applyFill="1" applyBorder="1" applyAlignment="1">
      <alignment horizontal="center" vertical="center" wrapText="1"/>
      <protection/>
    </xf>
    <xf numFmtId="0" fontId="18" fillId="24" borderId="23" xfId="33" applyNumberFormat="1" applyFont="1" applyFill="1" applyBorder="1" applyAlignment="1">
      <alignment horizontal="center" vertical="center" wrapText="1"/>
      <protection/>
    </xf>
    <xf numFmtId="43" fontId="18" fillId="24" borderId="23" xfId="33" applyNumberFormat="1" applyFont="1" applyFill="1" applyBorder="1" applyAlignment="1">
      <alignment horizontal="center" vertical="center" wrapText="1"/>
      <protection/>
    </xf>
    <xf numFmtId="49" fontId="19" fillId="24" borderId="11" xfId="0" applyNumberFormat="1" applyFont="1" applyFill="1" applyBorder="1" applyAlignment="1">
      <alignment horizontal="center" vertical="center" wrapText="1"/>
    </xf>
    <xf numFmtId="2" fontId="19" fillId="25" borderId="11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1" xfId="0" applyNumberFormat="1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2" fontId="19" fillId="25" borderId="12" xfId="0" applyNumberFormat="1" applyFont="1" applyFill="1" applyBorder="1" applyAlignment="1">
      <alignment horizontal="center" vertical="center" wrapText="1"/>
    </xf>
    <xf numFmtId="0" fontId="19" fillId="25" borderId="12" xfId="0" applyNumberFormat="1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2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0" fontId="27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center" vertical="center"/>
    </xf>
    <xf numFmtId="14" fontId="19" fillId="25" borderId="11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top" wrapText="1"/>
    </xf>
    <xf numFmtId="0" fontId="19" fillId="25" borderId="12" xfId="0" applyFont="1" applyFill="1" applyBorder="1" applyAlignment="1">
      <alignment horizontal="left" vertical="top" wrapText="1"/>
    </xf>
    <xf numFmtId="14" fontId="19" fillId="25" borderId="12" xfId="0" applyNumberFormat="1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top" wrapText="1"/>
    </xf>
    <xf numFmtId="0" fontId="31" fillId="25" borderId="24" xfId="0" applyFont="1" applyFill="1" applyBorder="1" applyAlignment="1">
      <alignment horizontal="left" vertical="top" wrapText="1"/>
    </xf>
    <xf numFmtId="2" fontId="19" fillId="24" borderId="12" xfId="0" applyNumberFormat="1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left" vertical="top" wrapText="1"/>
    </xf>
    <xf numFmtId="0" fontId="19" fillId="24" borderId="12" xfId="0" applyFont="1" applyFill="1" applyBorder="1" applyAlignment="1">
      <alignment horizontal="center" vertical="center" wrapText="1"/>
    </xf>
    <xf numFmtId="14" fontId="19" fillId="24" borderId="12" xfId="0" applyNumberFormat="1" applyFont="1" applyFill="1" applyBorder="1" applyAlignment="1">
      <alignment horizontal="center" vertical="center" wrapText="1"/>
    </xf>
    <xf numFmtId="43" fontId="19" fillId="24" borderId="12" xfId="0" applyNumberFormat="1" applyFont="1" applyFill="1" applyBorder="1" applyAlignment="1">
      <alignment horizontal="center" vertical="center" wrapText="1"/>
    </xf>
    <xf numFmtId="43" fontId="19" fillId="24" borderId="11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top" wrapText="1"/>
    </xf>
    <xf numFmtId="0" fontId="31" fillId="24" borderId="24" xfId="0" applyFont="1" applyFill="1" applyBorder="1" applyAlignment="1">
      <alignment horizontal="left" vertical="top" wrapText="1"/>
    </xf>
    <xf numFmtId="0" fontId="19" fillId="24" borderId="12" xfId="0" applyFont="1" applyFill="1" applyBorder="1" applyAlignment="1">
      <alignment horizontal="left" vertical="top" wrapText="1"/>
    </xf>
    <xf numFmtId="49" fontId="19" fillId="24" borderId="12" xfId="0" applyNumberFormat="1" applyFont="1" applyFill="1" applyBorder="1" applyAlignment="1">
      <alignment horizontal="center" vertical="center"/>
    </xf>
    <xf numFmtId="0" fontId="19" fillId="24" borderId="12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top" wrapText="1"/>
    </xf>
    <xf numFmtId="43" fontId="0" fillId="24" borderId="0" xfId="0" applyNumberFormat="1" applyFill="1" applyAlignment="1">
      <alignment horizontal="left" vertical="top" wrapText="1"/>
    </xf>
    <xf numFmtId="0" fontId="19" fillId="24" borderId="0" xfId="0" applyFont="1" applyFill="1" applyAlignment="1">
      <alignment horizontal="center" vertical="center"/>
    </xf>
    <xf numFmtId="168" fontId="19" fillId="24" borderId="0" xfId="0" applyNumberFormat="1" applyFont="1" applyFill="1" applyAlignment="1">
      <alignment horizontal="center" vertical="center"/>
    </xf>
    <xf numFmtId="168" fontId="18" fillId="24" borderId="23" xfId="33" applyNumberFormat="1" applyFont="1" applyFill="1" applyBorder="1" applyAlignment="1">
      <alignment horizontal="center" vertical="center" wrapText="1"/>
      <protection/>
    </xf>
    <xf numFmtId="168" fontId="19" fillId="25" borderId="12" xfId="0" applyNumberFormat="1" applyFont="1" applyFill="1" applyBorder="1" applyAlignment="1">
      <alignment horizontal="center" vertical="center" wrapText="1"/>
    </xf>
    <xf numFmtId="165" fontId="19" fillId="25" borderId="12" xfId="0" applyNumberFormat="1" applyFont="1" applyFill="1" applyBorder="1" applyAlignment="1">
      <alignment horizontal="center" vertical="center" wrapText="1"/>
    </xf>
    <xf numFmtId="168" fontId="19" fillId="25" borderId="11" xfId="0" applyNumberFormat="1" applyFont="1" applyFill="1" applyBorder="1" applyAlignment="1">
      <alignment horizontal="center" vertical="center" wrapText="1"/>
    </xf>
    <xf numFmtId="0" fontId="18" fillId="24" borderId="0" xfId="33" applyFont="1" applyFill="1" applyAlignment="1">
      <alignment horizontal="center" wrapText="1"/>
      <protection/>
    </xf>
    <xf numFmtId="4" fontId="18" fillId="26" borderId="10" xfId="33" applyNumberFormat="1" applyFont="1" applyFill="1" applyBorder="1" applyAlignment="1">
      <alignment horizontal="center" vertical="center" wrapText="1"/>
      <protection/>
    </xf>
    <xf numFmtId="0" fontId="24" fillId="27" borderId="10" xfId="33" applyFont="1" applyFill="1" applyBorder="1" applyAlignment="1">
      <alignment horizontal="left" vertical="center" wrapText="1"/>
      <protection/>
    </xf>
    <xf numFmtId="0" fontId="19" fillId="26" borderId="10" xfId="33" applyFont="1" applyFill="1" applyBorder="1" applyAlignment="1">
      <alignment horizontal="center" vertical="center" wrapText="1"/>
      <protection/>
    </xf>
    <xf numFmtId="0" fontId="24" fillId="26" borderId="10" xfId="33" applyFont="1" applyFill="1" applyBorder="1" applyAlignment="1">
      <alignment horizontal="center" vertical="center" wrapText="1"/>
      <protection/>
    </xf>
    <xf numFmtId="4" fontId="18" fillId="25" borderId="10" xfId="33" applyNumberFormat="1" applyFont="1" applyFill="1" applyBorder="1" applyAlignment="1">
      <alignment horizontal="center" vertical="center" wrapText="1"/>
      <protection/>
    </xf>
    <xf numFmtId="49" fontId="18" fillId="24" borderId="10" xfId="33" applyNumberFormat="1" applyFont="1" applyFill="1" applyBorder="1" applyAlignment="1">
      <alignment horizontal="left" vertical="center" wrapText="1"/>
      <protection/>
    </xf>
    <xf numFmtId="49" fontId="19" fillId="24" borderId="13" xfId="0" applyNumberFormat="1" applyFont="1" applyFill="1" applyBorder="1" applyAlignment="1">
      <alignment horizontal="center"/>
    </xf>
    <xf numFmtId="175" fontId="18" fillId="24" borderId="13" xfId="33" applyNumberFormat="1" applyFont="1" applyFill="1" applyBorder="1" applyAlignment="1">
      <alignment horizontal="center" vertical="center" wrapText="1"/>
      <protection/>
    </xf>
    <xf numFmtId="0" fontId="19" fillId="24" borderId="13" xfId="0" applyFont="1" applyFill="1" applyBorder="1" applyAlignment="1">
      <alignment horizontal="center" wrapText="1"/>
    </xf>
    <xf numFmtId="49" fontId="18" fillId="24" borderId="13" xfId="33" applyNumberFormat="1" applyFont="1" applyFill="1" applyBorder="1" applyAlignment="1">
      <alignment horizontal="center" vertical="center" wrapText="1"/>
      <protection/>
    </xf>
    <xf numFmtId="4" fontId="18" fillId="24" borderId="13" xfId="33" applyNumberFormat="1" applyFont="1" applyFill="1" applyBorder="1" applyAlignment="1">
      <alignment horizontal="center" vertical="center" wrapText="1"/>
      <protection/>
    </xf>
    <xf numFmtId="43" fontId="19" fillId="24" borderId="13" xfId="0" applyNumberFormat="1" applyFont="1" applyFill="1" applyBorder="1" applyAlignment="1">
      <alignment horizontal="center" vertical="center"/>
    </xf>
    <xf numFmtId="39" fontId="18" fillId="24" borderId="13" xfId="33" applyNumberFormat="1" applyFont="1" applyFill="1" applyBorder="1" applyAlignment="1">
      <alignment horizontal="center" vertical="center" wrapText="1"/>
      <protection/>
    </xf>
    <xf numFmtId="43" fontId="19" fillId="24" borderId="13" xfId="0" applyNumberFormat="1" applyFont="1" applyFill="1" applyBorder="1" applyAlignment="1">
      <alignment/>
    </xf>
    <xf numFmtId="39" fontId="18" fillId="24" borderId="13" xfId="33" applyNumberFormat="1" applyFont="1" applyFill="1" applyBorder="1" applyAlignment="1">
      <alignment vertical="center" wrapText="1"/>
      <protection/>
    </xf>
    <xf numFmtId="43" fontId="19" fillId="24" borderId="13" xfId="0" applyNumberFormat="1" applyFont="1" applyFill="1" applyBorder="1" applyAlignment="1">
      <alignment vertical="center"/>
    </xf>
    <xf numFmtId="2" fontId="19" fillId="24" borderId="13" xfId="0" applyNumberFormat="1" applyFont="1" applyFill="1" applyBorder="1" applyAlignment="1">
      <alignment horizontal="center"/>
    </xf>
    <xf numFmtId="2" fontId="19" fillId="24" borderId="13" xfId="0" applyNumberFormat="1" applyFont="1" applyFill="1" applyBorder="1" applyAlignment="1">
      <alignment horizontal="center" vertical="top" wrapText="1"/>
    </xf>
    <xf numFmtId="0" fontId="18" fillId="24" borderId="13" xfId="33" applyFont="1" applyFill="1" applyBorder="1" applyAlignment="1">
      <alignment horizontal="center" vertical="center" wrapText="1"/>
      <protection/>
    </xf>
    <xf numFmtId="49" fontId="19" fillId="24" borderId="13" xfId="0" applyNumberFormat="1" applyFont="1" applyFill="1" applyBorder="1" applyAlignment="1">
      <alignment wrapText="1"/>
    </xf>
    <xf numFmtId="0" fontId="19" fillId="24" borderId="13" xfId="0" applyFont="1" applyFill="1" applyBorder="1" applyAlignment="1">
      <alignment wrapText="1"/>
    </xf>
    <xf numFmtId="0" fontId="19" fillId="24" borderId="13" xfId="0" applyFont="1" applyFill="1" applyBorder="1" applyAlignment="1">
      <alignment/>
    </xf>
    <xf numFmtId="0" fontId="18" fillId="24" borderId="13" xfId="33" applyFont="1" applyFill="1" applyBorder="1" applyAlignment="1">
      <alignment horizontal="center"/>
      <protection/>
    </xf>
    <xf numFmtId="0" fontId="19" fillId="24" borderId="13" xfId="0" applyFont="1" applyFill="1" applyBorder="1" applyAlignment="1">
      <alignment horizontal="center"/>
    </xf>
    <xf numFmtId="0" fontId="19" fillId="24" borderId="13" xfId="0" applyFont="1" applyFill="1" applyBorder="1" applyAlignment="1">
      <alignment vertical="top" wrapText="1"/>
    </xf>
    <xf numFmtId="49" fontId="19" fillId="24" borderId="13" xfId="0" applyNumberFormat="1" applyFont="1" applyFill="1" applyBorder="1" applyAlignment="1">
      <alignment vertical="top" wrapText="1"/>
    </xf>
    <xf numFmtId="168" fontId="18" fillId="24" borderId="0" xfId="33" applyNumberFormat="1" applyFont="1" applyFill="1">
      <alignment/>
      <protection/>
    </xf>
    <xf numFmtId="4" fontId="0" fillId="24" borderId="0" xfId="0" applyNumberFormat="1" applyFill="1" applyAlignment="1">
      <alignment/>
    </xf>
    <xf numFmtId="181" fontId="19" fillId="25" borderId="12" xfId="0" applyNumberFormat="1" applyFont="1" applyFill="1" applyBorder="1" applyAlignment="1">
      <alignment horizontal="center" vertical="center"/>
    </xf>
    <xf numFmtId="4" fontId="19" fillId="25" borderId="10" xfId="0" applyNumberFormat="1" applyFont="1" applyFill="1" applyBorder="1" applyAlignment="1">
      <alignment horizontal="center" vertical="center" wrapText="1"/>
    </xf>
    <xf numFmtId="4" fontId="19" fillId="26" borderId="10" xfId="0" applyNumberFormat="1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4" fontId="19" fillId="25" borderId="22" xfId="0" applyNumberFormat="1" applyFont="1" applyFill="1" applyBorder="1" applyAlignment="1">
      <alignment horizontal="center" vertical="center" wrapText="1"/>
    </xf>
    <xf numFmtId="4" fontId="19" fillId="25" borderId="28" xfId="0" applyNumberFormat="1" applyFont="1" applyFill="1" applyBorder="1" applyAlignment="1">
      <alignment horizontal="center" vertical="center" wrapText="1"/>
    </xf>
    <xf numFmtId="4" fontId="19" fillId="24" borderId="13" xfId="0" applyNumberFormat="1" applyFont="1" applyFill="1" applyBorder="1" applyAlignment="1">
      <alignment/>
    </xf>
    <xf numFmtId="4" fontId="19" fillId="24" borderId="13" xfId="0" applyNumberFormat="1" applyFont="1" applyFill="1" applyBorder="1" applyAlignment="1">
      <alignment horizontal="center"/>
    </xf>
    <xf numFmtId="4" fontId="19" fillId="24" borderId="0" xfId="0" applyNumberFormat="1" applyFont="1" applyFill="1" applyAlignment="1">
      <alignment horizontal="center"/>
    </xf>
    <xf numFmtId="4" fontId="18" fillId="26" borderId="10" xfId="33" applyNumberFormat="1" applyFont="1" applyFill="1" applyBorder="1" applyAlignment="1">
      <alignment horizontal="center" vertical="center" wrapText="1"/>
      <protection/>
    </xf>
    <xf numFmtId="4" fontId="19" fillId="24" borderId="0" xfId="0" applyNumberFormat="1" applyFont="1" applyFill="1" applyAlignment="1">
      <alignment/>
    </xf>
    <xf numFmtId="49" fontId="19" fillId="24" borderId="0" xfId="0" applyNumberFormat="1" applyFont="1" applyFill="1" applyAlignment="1">
      <alignment horizontal="center"/>
    </xf>
    <xf numFmtId="49" fontId="19" fillId="25" borderId="11" xfId="0" applyNumberFormat="1" applyFont="1" applyFill="1" applyBorder="1" applyAlignment="1">
      <alignment horizontal="left" vertical="top" wrapText="1"/>
    </xf>
    <xf numFmtId="49" fontId="19" fillId="25" borderId="12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Alignment="1">
      <alignment/>
    </xf>
    <xf numFmtId="49" fontId="19" fillId="25" borderId="11" xfId="0" applyNumberFormat="1" applyFont="1" applyFill="1" applyBorder="1" applyAlignment="1">
      <alignment horizontal="center" vertical="center"/>
    </xf>
    <xf numFmtId="0" fontId="18" fillId="0" borderId="13" xfId="33" applyFont="1" applyFill="1" applyBorder="1" applyAlignment="1">
      <alignment horizontal="center" vertical="center" wrapText="1"/>
      <protection/>
    </xf>
    <xf numFmtId="49" fontId="19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49" fontId="18" fillId="0" borderId="13" xfId="33" applyNumberFormat="1" applyFont="1" applyFill="1" applyBorder="1" applyAlignment="1">
      <alignment horizontal="center" vertical="center" wrapText="1"/>
      <protection/>
    </xf>
    <xf numFmtId="39" fontId="18" fillId="0" borderId="13" xfId="33" applyNumberFormat="1" applyFont="1" applyFill="1" applyBorder="1" applyAlignment="1">
      <alignment vertical="center" wrapText="1"/>
      <protection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/>
    </xf>
    <xf numFmtId="0" fontId="18" fillId="28" borderId="13" xfId="33" applyFont="1" applyFill="1" applyBorder="1" applyAlignment="1">
      <alignment horizontal="center"/>
      <protection/>
    </xf>
    <xf numFmtId="0" fontId="19" fillId="28" borderId="13" xfId="0" applyFont="1" applyFill="1" applyBorder="1" applyAlignment="1">
      <alignment horizontal="center"/>
    </xf>
    <xf numFmtId="39" fontId="18" fillId="24" borderId="13" xfId="33" applyNumberFormat="1" applyFont="1" applyFill="1" applyBorder="1" applyAlignment="1">
      <alignment wrapText="1"/>
      <protection/>
    </xf>
    <xf numFmtId="0" fontId="18" fillId="24" borderId="20" xfId="33" applyFont="1" applyFill="1" applyBorder="1" applyAlignment="1">
      <alignment horizontal="center" vertical="center" wrapText="1"/>
      <protection/>
    </xf>
    <xf numFmtId="0" fontId="19" fillId="24" borderId="49" xfId="0" applyFont="1" applyFill="1" applyBorder="1" applyAlignment="1">
      <alignment/>
    </xf>
    <xf numFmtId="168" fontId="19" fillId="24" borderId="13" xfId="0" applyNumberFormat="1" applyFont="1" applyFill="1" applyBorder="1" applyAlignment="1">
      <alignment/>
    </xf>
    <xf numFmtId="0" fontId="19" fillId="25" borderId="19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24" fillId="24" borderId="50" xfId="0" applyFont="1" applyFill="1" applyBorder="1" applyAlignment="1">
      <alignment horizontal="center" vertical="top" wrapText="1"/>
    </xf>
    <xf numFmtId="0" fontId="19" fillId="24" borderId="51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49" fontId="19" fillId="25" borderId="13" xfId="62" applyNumberFormat="1" applyFont="1" applyFill="1" applyBorder="1" applyAlignment="1">
      <alignment horizontal="center" vertical="center" wrapText="1"/>
    </xf>
    <xf numFmtId="43" fontId="19" fillId="25" borderId="13" xfId="62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49" fontId="19" fillId="29" borderId="10" xfId="0" applyNumberFormat="1" applyFont="1" applyFill="1" applyBorder="1" applyAlignment="1">
      <alignment horizontal="center" vertical="center" wrapText="1"/>
    </xf>
    <xf numFmtId="175" fontId="18" fillId="29" borderId="10" xfId="33" applyNumberFormat="1" applyFont="1" applyFill="1" applyBorder="1" applyAlignment="1">
      <alignment horizontal="center" vertical="center" wrapText="1"/>
      <protection/>
    </xf>
    <xf numFmtId="0" fontId="18" fillId="29" borderId="10" xfId="33" applyFont="1" applyFill="1" applyBorder="1" applyAlignment="1">
      <alignment horizontal="left" vertical="center" wrapText="1"/>
      <protection/>
    </xf>
    <xf numFmtId="0" fontId="18" fillId="29" borderId="10" xfId="33" applyFont="1" applyFill="1" applyBorder="1" applyAlignment="1">
      <alignment horizontal="center" vertical="center" wrapText="1"/>
      <protection/>
    </xf>
    <xf numFmtId="49" fontId="18" fillId="29" borderId="10" xfId="33" applyNumberFormat="1" applyFont="1" applyFill="1" applyBorder="1" applyAlignment="1">
      <alignment horizontal="center" vertical="center" wrapText="1"/>
      <protection/>
    </xf>
    <xf numFmtId="4" fontId="18" fillId="29" borderId="10" xfId="33" applyNumberFormat="1" applyFont="1" applyFill="1" applyBorder="1" applyAlignment="1">
      <alignment horizontal="center" vertical="center" wrapText="1"/>
      <protection/>
    </xf>
    <xf numFmtId="43" fontId="18" fillId="29" borderId="10" xfId="33" applyNumberFormat="1" applyFont="1" applyFill="1" applyBorder="1" applyAlignment="1">
      <alignment horizontal="center" vertical="center" wrapText="1"/>
      <protection/>
    </xf>
    <xf numFmtId="0" fontId="18" fillId="29" borderId="0" xfId="33" applyFont="1" applyFill="1" applyAlignment="1">
      <alignment horizontal="center" vertical="center" wrapText="1"/>
      <protection/>
    </xf>
    <xf numFmtId="0" fontId="18" fillId="29" borderId="0" xfId="33" applyFont="1" applyFill="1">
      <alignment/>
      <protection/>
    </xf>
    <xf numFmtId="0" fontId="19" fillId="29" borderId="0" xfId="0" applyFont="1" applyFill="1" applyAlignment="1">
      <alignment/>
    </xf>
    <xf numFmtId="49" fontId="19" fillId="30" borderId="10" xfId="0" applyNumberFormat="1" applyFont="1" applyFill="1" applyBorder="1" applyAlignment="1">
      <alignment horizontal="center" vertical="center" wrapText="1"/>
    </xf>
    <xf numFmtId="175" fontId="18" fillId="29" borderId="10" xfId="33" applyNumberFormat="1" applyFont="1" applyFill="1" applyBorder="1" applyAlignment="1">
      <alignment horizontal="left" vertical="center" wrapText="1"/>
      <protection/>
    </xf>
    <xf numFmtId="0" fontId="18" fillId="31" borderId="10" xfId="33" applyFont="1" applyFill="1" applyBorder="1" applyAlignment="1">
      <alignment horizontal="left" vertical="center" wrapText="1"/>
      <protection/>
    </xf>
    <xf numFmtId="168" fontId="18" fillId="29" borderId="10" xfId="33" applyNumberFormat="1" applyFont="1" applyFill="1" applyBorder="1" applyAlignment="1">
      <alignment horizontal="center" vertical="center" wrapText="1"/>
      <protection/>
    </xf>
    <xf numFmtId="0" fontId="18" fillId="29" borderId="11" xfId="33" applyFont="1" applyFill="1" applyBorder="1" applyAlignment="1">
      <alignment horizontal="center" vertical="center" wrapText="1"/>
      <protection/>
    </xf>
    <xf numFmtId="49" fontId="19" fillId="29" borderId="11" xfId="0" applyNumberFormat="1" applyFont="1" applyFill="1" applyBorder="1" applyAlignment="1">
      <alignment horizontal="center" vertical="center"/>
    </xf>
    <xf numFmtId="175" fontId="19" fillId="32" borderId="12" xfId="0" applyNumberFormat="1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left" vertical="top" wrapText="1"/>
    </xf>
    <xf numFmtId="0" fontId="19" fillId="32" borderId="12" xfId="0" applyFont="1" applyFill="1" applyBorder="1" applyAlignment="1">
      <alignment horizontal="center" vertical="center" wrapText="1"/>
    </xf>
    <xf numFmtId="49" fontId="19" fillId="32" borderId="12" xfId="0" applyNumberFormat="1" applyFont="1" applyFill="1" applyBorder="1" applyAlignment="1">
      <alignment horizontal="center" vertical="center" wrapText="1"/>
    </xf>
    <xf numFmtId="4" fontId="19" fillId="32" borderId="12" xfId="0" applyNumberFormat="1" applyFont="1" applyFill="1" applyBorder="1" applyAlignment="1">
      <alignment horizontal="center" vertical="center" wrapText="1"/>
    </xf>
    <xf numFmtId="43" fontId="19" fillId="32" borderId="12" xfId="0" applyNumberFormat="1" applyFont="1" applyFill="1" applyBorder="1" applyAlignment="1">
      <alignment horizontal="center" vertical="center" wrapText="1"/>
    </xf>
    <xf numFmtId="0" fontId="18" fillId="29" borderId="0" xfId="33" applyFont="1" applyFill="1" applyBorder="1" applyAlignment="1">
      <alignment horizontal="center" vertical="center" wrapText="1"/>
      <protection/>
    </xf>
    <xf numFmtId="0" fontId="18" fillId="33" borderId="10" xfId="33" applyFont="1" applyFill="1" applyBorder="1" applyAlignment="1">
      <alignment horizontal="center" vertical="center" wrapText="1"/>
      <protection/>
    </xf>
    <xf numFmtId="4" fontId="18" fillId="34" borderId="10" xfId="33" applyNumberFormat="1" applyFont="1" applyFill="1" applyBorder="1" applyAlignment="1">
      <alignment horizontal="center" vertical="center" wrapText="1"/>
      <protection/>
    </xf>
    <xf numFmtId="0" fontId="19" fillId="34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75" fontId="18" fillId="33" borderId="10" xfId="33" applyNumberFormat="1" applyFont="1" applyFill="1" applyBorder="1" applyAlignment="1">
      <alignment horizontal="center" vertical="center" wrapText="1"/>
      <protection/>
    </xf>
    <xf numFmtId="0" fontId="18" fillId="33" borderId="10" xfId="33" applyFont="1" applyFill="1" applyBorder="1" applyAlignment="1">
      <alignment horizontal="left" vertical="center" wrapText="1"/>
      <protection/>
    </xf>
    <xf numFmtId="49" fontId="18" fillId="33" borderId="10" xfId="33" applyNumberFormat="1" applyFont="1" applyFill="1" applyBorder="1" applyAlignment="1">
      <alignment horizontal="center" vertical="center" wrapText="1"/>
      <protection/>
    </xf>
    <xf numFmtId="4" fontId="18" fillId="33" borderId="10" xfId="33" applyNumberFormat="1" applyFont="1" applyFill="1" applyBorder="1" applyAlignment="1">
      <alignment horizontal="center" vertical="center" wrapText="1"/>
      <protection/>
    </xf>
    <xf numFmtId="43" fontId="18" fillId="33" borderId="10" xfId="33" applyNumberFormat="1" applyFont="1" applyFill="1" applyBorder="1" applyAlignment="1">
      <alignment horizontal="center" vertical="center" wrapText="1"/>
      <protection/>
    </xf>
    <xf numFmtId="0" fontId="18" fillId="33" borderId="0" xfId="33" applyFont="1" applyFill="1" applyAlignment="1">
      <alignment horizontal="center" vertical="center" wrapText="1"/>
      <protection/>
    </xf>
    <xf numFmtId="0" fontId="18" fillId="33" borderId="0" xfId="33" applyFont="1" applyFill="1">
      <alignment/>
      <protection/>
    </xf>
    <xf numFmtId="0" fontId="19" fillId="33" borderId="0" xfId="0" applyFont="1" applyFill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175" fontId="18" fillId="33" borderId="12" xfId="33" applyNumberFormat="1" applyFont="1" applyFill="1" applyBorder="1" applyAlignment="1">
      <alignment horizontal="center" vertical="center" wrapText="1"/>
      <protection/>
    </xf>
    <xf numFmtId="0" fontId="18" fillId="33" borderId="12" xfId="33" applyFont="1" applyFill="1" applyBorder="1" applyAlignment="1">
      <alignment horizontal="left" vertical="center" wrapText="1"/>
      <protection/>
    </xf>
    <xf numFmtId="0" fontId="18" fillId="33" borderId="12" xfId="33" applyFont="1" applyFill="1" applyBorder="1" applyAlignment="1">
      <alignment horizontal="center" vertical="center" wrapText="1"/>
      <protection/>
    </xf>
    <xf numFmtId="49" fontId="18" fillId="33" borderId="12" xfId="33" applyNumberFormat="1" applyFont="1" applyFill="1" applyBorder="1" applyAlignment="1">
      <alignment horizontal="center" vertical="center" wrapText="1"/>
      <protection/>
    </xf>
    <xf numFmtId="43" fontId="18" fillId="33" borderId="12" xfId="33" applyNumberFormat="1" applyFont="1" applyFill="1" applyBorder="1" applyAlignment="1">
      <alignment horizontal="center" vertical="center" wrapText="1"/>
      <protection/>
    </xf>
    <xf numFmtId="0" fontId="18" fillId="33" borderId="24" xfId="33" applyFont="1" applyFill="1" applyBorder="1" applyAlignment="1">
      <alignment horizontal="center" vertical="center" wrapText="1"/>
      <protection/>
    </xf>
    <xf numFmtId="43" fontId="19" fillId="24" borderId="13" xfId="0" applyNumberFormat="1" applyFont="1" applyFill="1" applyBorder="1" applyAlignment="1">
      <alignment horizontal="center"/>
    </xf>
    <xf numFmtId="175" fontId="0" fillId="24" borderId="0" xfId="0" applyNumberFormat="1" applyFill="1" applyAlignment="1">
      <alignment horizontal="center" vertical="center"/>
    </xf>
    <xf numFmtId="175" fontId="19" fillId="24" borderId="12" xfId="0" applyNumberFormat="1" applyFont="1" applyFill="1" applyBorder="1" applyAlignment="1">
      <alignment horizontal="center" vertical="center"/>
    </xf>
    <xf numFmtId="175" fontId="0" fillId="24" borderId="0" xfId="0" applyNumberFormat="1" applyFill="1" applyAlignment="1">
      <alignment horizontal="center" vertical="center" wrapText="1"/>
    </xf>
    <xf numFmtId="39" fontId="19" fillId="25" borderId="11" xfId="0" applyNumberFormat="1" applyFont="1" applyFill="1" applyBorder="1" applyAlignment="1">
      <alignment horizontal="center" vertical="center" wrapText="1"/>
    </xf>
    <xf numFmtId="39" fontId="19" fillId="25" borderId="12" xfId="0" applyNumberFormat="1" applyFont="1" applyFill="1" applyBorder="1" applyAlignment="1">
      <alignment horizontal="center" vertical="center" wrapText="1"/>
    </xf>
    <xf numFmtId="43" fontId="19" fillId="24" borderId="13" xfId="0" applyNumberFormat="1" applyFont="1" applyFill="1" applyBorder="1" applyAlignment="1">
      <alignment horizontal="center"/>
    </xf>
    <xf numFmtId="43" fontId="19" fillId="24" borderId="13" xfId="0" applyNumberFormat="1" applyFont="1" applyFill="1" applyBorder="1" applyAlignment="1">
      <alignment horizontal="center" vertical="top" wrapText="1"/>
    </xf>
    <xf numFmtId="43" fontId="19" fillId="24" borderId="13" xfId="0" applyNumberFormat="1" applyFont="1" applyFill="1" applyBorder="1" applyAlignment="1">
      <alignment/>
    </xf>
    <xf numFmtId="43" fontId="19" fillId="0" borderId="13" xfId="0" applyNumberFormat="1" applyFont="1" applyBorder="1" applyAlignment="1">
      <alignment/>
    </xf>
    <xf numFmtId="0" fontId="32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43" fontId="19" fillId="25" borderId="37" xfId="62" applyFont="1" applyFill="1" applyBorder="1" applyAlignment="1">
      <alignment horizontal="center" vertical="center" wrapText="1"/>
    </xf>
    <xf numFmtId="175" fontId="19" fillId="25" borderId="13" xfId="62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18" fillId="24" borderId="24" xfId="33" applyFont="1" applyFill="1" applyBorder="1" applyAlignment="1">
      <alignment horizontal="left" vertical="center" wrapText="1"/>
      <protection/>
    </xf>
    <xf numFmtId="43" fontId="18" fillId="24" borderId="24" xfId="33" applyNumberFormat="1" applyFont="1" applyFill="1" applyBorder="1" applyAlignment="1">
      <alignment horizontal="center" vertical="center" wrapText="1"/>
      <protection/>
    </xf>
    <xf numFmtId="0" fontId="32" fillId="24" borderId="0" xfId="0" applyFont="1" applyFill="1" applyBorder="1" applyAlignment="1">
      <alignment horizontal="center" vertical="center" wrapText="1"/>
    </xf>
    <xf numFmtId="43" fontId="19" fillId="25" borderId="19" xfId="0" applyNumberFormat="1" applyFont="1" applyFill="1" applyBorder="1" applyAlignment="1">
      <alignment horizontal="center" vertical="center" wrapText="1"/>
    </xf>
    <xf numFmtId="175" fontId="19" fillId="25" borderId="37" xfId="62" applyNumberFormat="1" applyFont="1" applyFill="1" applyBorder="1" applyAlignment="1">
      <alignment horizontal="center" vertical="center" wrapText="1"/>
    </xf>
    <xf numFmtId="0" fontId="19" fillId="24" borderId="50" xfId="0" applyFont="1" applyFill="1" applyBorder="1" applyAlignment="1">
      <alignment horizontal="center" vertical="center" wrapText="1"/>
    </xf>
    <xf numFmtId="43" fontId="19" fillId="25" borderId="13" xfId="0" applyNumberFormat="1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43" fontId="19" fillId="32" borderId="10" xfId="0" applyNumberFormat="1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0" fontId="19" fillId="0" borderId="13" xfId="0" applyFont="1" applyBorder="1" applyAlignment="1">
      <alignment wrapText="1"/>
    </xf>
    <xf numFmtId="168" fontId="19" fillId="25" borderId="11" xfId="0" applyNumberFormat="1" applyFont="1" applyFill="1" applyBorder="1" applyAlignment="1">
      <alignment horizontal="center" vertical="center"/>
    </xf>
    <xf numFmtId="168" fontId="18" fillId="33" borderId="10" xfId="33" applyNumberFormat="1" applyFont="1" applyFill="1" applyBorder="1" applyAlignment="1">
      <alignment horizontal="center" vertical="center" wrapText="1"/>
      <protection/>
    </xf>
    <xf numFmtId="168" fontId="18" fillId="26" borderId="10" xfId="33" applyNumberFormat="1" applyFont="1" applyFill="1" applyBorder="1" applyAlignment="1">
      <alignment horizontal="center" vertical="center" wrapText="1"/>
      <protection/>
    </xf>
    <xf numFmtId="168" fontId="19" fillId="26" borderId="12" xfId="0" applyNumberFormat="1" applyFont="1" applyFill="1" applyBorder="1" applyAlignment="1">
      <alignment horizontal="center" vertical="center"/>
    </xf>
    <xf numFmtId="168" fontId="18" fillId="24" borderId="10" xfId="33" applyNumberFormat="1" applyFont="1" applyFill="1" applyBorder="1" applyAlignment="1">
      <alignment horizontal="center" vertical="center" wrapText="1"/>
      <protection/>
    </xf>
    <xf numFmtId="168" fontId="19" fillId="25" borderId="12" xfId="0" applyNumberFormat="1" applyFont="1" applyFill="1" applyBorder="1" applyAlignment="1">
      <alignment horizontal="center" vertical="center"/>
    </xf>
    <xf numFmtId="168" fontId="18" fillId="33" borderId="12" xfId="33" applyNumberFormat="1" applyFont="1" applyFill="1" applyBorder="1" applyAlignment="1">
      <alignment horizontal="center" vertical="center" wrapText="1"/>
      <protection/>
    </xf>
    <xf numFmtId="168" fontId="19" fillId="25" borderId="10" xfId="0" applyNumberFormat="1" applyFont="1" applyFill="1" applyBorder="1" applyAlignment="1">
      <alignment horizontal="center" vertical="center" wrapText="1"/>
    </xf>
    <xf numFmtId="168" fontId="19" fillId="32" borderId="12" xfId="0" applyNumberFormat="1" applyFont="1" applyFill="1" applyBorder="1" applyAlignment="1">
      <alignment horizontal="center" vertical="center" wrapText="1"/>
    </xf>
    <xf numFmtId="168" fontId="19" fillId="26" borderId="10" xfId="0" applyNumberFormat="1" applyFont="1" applyFill="1" applyBorder="1" applyAlignment="1">
      <alignment horizontal="center" vertical="center" wrapText="1"/>
    </xf>
    <xf numFmtId="168" fontId="19" fillId="32" borderId="10" xfId="0" applyNumberFormat="1" applyFont="1" applyFill="1" applyBorder="1" applyAlignment="1">
      <alignment horizontal="center" vertical="center" wrapText="1"/>
    </xf>
    <xf numFmtId="168" fontId="19" fillId="25" borderId="11" xfId="0" applyNumberFormat="1" applyFont="1" applyFill="1" applyBorder="1" applyAlignment="1">
      <alignment horizontal="center" vertical="center" wrapText="1"/>
    </xf>
    <xf numFmtId="168" fontId="19" fillId="25" borderId="22" xfId="0" applyNumberFormat="1" applyFont="1" applyFill="1" applyBorder="1" applyAlignment="1">
      <alignment horizontal="center" vertical="center" wrapText="1"/>
    </xf>
    <xf numFmtId="168" fontId="19" fillId="25" borderId="28" xfId="0" applyNumberFormat="1" applyFont="1" applyFill="1" applyBorder="1" applyAlignment="1">
      <alignment horizontal="center" vertical="center" wrapText="1"/>
    </xf>
    <xf numFmtId="168" fontId="19" fillId="24" borderId="13" xfId="0" applyNumberFormat="1" applyFont="1" applyFill="1" applyBorder="1" applyAlignment="1">
      <alignment horizontal="center" vertical="center"/>
    </xf>
    <xf numFmtId="168" fontId="18" fillId="24" borderId="24" xfId="33" applyNumberFormat="1" applyFont="1" applyFill="1" applyBorder="1" applyAlignment="1">
      <alignment horizontal="center" vertical="center" wrapText="1"/>
      <protection/>
    </xf>
    <xf numFmtId="168" fontId="18" fillId="24" borderId="0" xfId="33" applyNumberFormat="1" applyFont="1" applyFill="1" applyAlignment="1">
      <alignment horizontal="center" vertical="center" wrapText="1"/>
      <protection/>
    </xf>
    <xf numFmtId="168" fontId="25" fillId="24" borderId="23" xfId="33" applyNumberFormat="1" applyFont="1" applyFill="1" applyBorder="1" applyAlignment="1">
      <alignment horizontal="center" vertical="center" wrapText="1"/>
      <protection/>
    </xf>
    <xf numFmtId="168" fontId="19" fillId="24" borderId="10" xfId="0" applyNumberFormat="1" applyFont="1" applyFill="1" applyBorder="1" applyAlignment="1">
      <alignment horizontal="center" vertical="center" wrapText="1"/>
    </xf>
    <xf numFmtId="168" fontId="0" fillId="24" borderId="13" xfId="0" applyNumberFormat="1" applyFill="1" applyBorder="1" applyAlignment="1">
      <alignment/>
    </xf>
    <xf numFmtId="168" fontId="0" fillId="24" borderId="0" xfId="0" applyNumberFormat="1" applyFill="1" applyBorder="1" applyAlignment="1">
      <alignment/>
    </xf>
    <xf numFmtId="168" fontId="0" fillId="24" borderId="0" xfId="0" applyNumberFormat="1" applyFill="1" applyAlignment="1">
      <alignment/>
    </xf>
    <xf numFmtId="168" fontId="19" fillId="25" borderId="11" xfId="0" applyNumberFormat="1" applyFont="1" applyFill="1" applyBorder="1" applyAlignment="1">
      <alignment horizontal="right"/>
    </xf>
    <xf numFmtId="168" fontId="19" fillId="26" borderId="11" xfId="0" applyNumberFormat="1" applyFont="1" applyFill="1" applyBorder="1" applyAlignment="1">
      <alignment horizontal="right"/>
    </xf>
    <xf numFmtId="168" fontId="24" fillId="25" borderId="12" xfId="0" applyNumberFormat="1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 wrapText="1"/>
    </xf>
    <xf numFmtId="0" fontId="18" fillId="26" borderId="10" xfId="33" applyFont="1" applyFill="1" applyBorder="1" applyAlignment="1">
      <alignment horizontal="center" vertical="top" wrapText="1"/>
      <protection/>
    </xf>
    <xf numFmtId="49" fontId="18" fillId="26" borderId="10" xfId="33" applyNumberFormat="1" applyFont="1" applyFill="1" applyBorder="1" applyAlignment="1">
      <alignment horizontal="center" vertical="top" wrapText="1"/>
      <protection/>
    </xf>
    <xf numFmtId="175" fontId="18" fillId="26" borderId="10" xfId="33" applyNumberFormat="1" applyFont="1" applyFill="1" applyBorder="1" applyAlignment="1">
      <alignment horizontal="center" vertical="top" wrapText="1"/>
      <protection/>
    </xf>
    <xf numFmtId="0" fontId="24" fillId="27" borderId="10" xfId="33" applyFont="1" applyFill="1" applyBorder="1" applyAlignment="1">
      <alignment horizontal="left" vertical="top" wrapText="1"/>
      <protection/>
    </xf>
    <xf numFmtId="43" fontId="18" fillId="26" borderId="10" xfId="33" applyNumberFormat="1" applyFont="1" applyFill="1" applyBorder="1" applyAlignment="1">
      <alignment horizontal="center" vertical="top" wrapText="1"/>
      <protection/>
    </xf>
    <xf numFmtId="4" fontId="18" fillId="26" borderId="10" xfId="33" applyNumberFormat="1" applyFont="1" applyFill="1" applyBorder="1" applyAlignment="1">
      <alignment horizontal="center" vertical="top" wrapText="1"/>
      <protection/>
    </xf>
    <xf numFmtId="168" fontId="18" fillId="25" borderId="10" xfId="33" applyNumberFormat="1" applyFont="1" applyFill="1" applyBorder="1" applyAlignment="1">
      <alignment horizontal="center" vertical="top" wrapText="1"/>
      <protection/>
    </xf>
    <xf numFmtId="0" fontId="24" fillId="26" borderId="10" xfId="33" applyFont="1" applyFill="1" applyBorder="1" applyAlignment="1">
      <alignment horizontal="center" vertical="top" wrapText="1"/>
      <protection/>
    </xf>
    <xf numFmtId="0" fontId="18" fillId="26" borderId="0" xfId="33" applyFont="1" applyFill="1" applyAlignment="1">
      <alignment vertical="top"/>
      <protection/>
    </xf>
    <xf numFmtId="0" fontId="19" fillId="26" borderId="0" xfId="0" applyFont="1" applyFill="1" applyAlignment="1">
      <alignment vertical="top"/>
    </xf>
    <xf numFmtId="0" fontId="19" fillId="26" borderId="10" xfId="33" applyFont="1" applyFill="1" applyBorder="1" applyAlignment="1">
      <alignment horizont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24" borderId="0" xfId="0" applyFont="1" applyFill="1" applyBorder="1" applyAlignment="1">
      <alignment/>
    </xf>
    <xf numFmtId="43" fontId="19" fillId="25" borderId="52" xfId="0" applyNumberFormat="1" applyFont="1" applyFill="1" applyBorder="1" applyAlignment="1">
      <alignment horizontal="center" vertical="center" wrapText="1"/>
    </xf>
    <xf numFmtId="43" fontId="19" fillId="25" borderId="30" xfId="0" applyNumberFormat="1" applyFont="1" applyFill="1" applyBorder="1" applyAlignment="1">
      <alignment horizontal="center" vertical="center" wrapText="1"/>
    </xf>
    <xf numFmtId="43" fontId="19" fillId="25" borderId="53" xfId="0" applyNumberFormat="1" applyFont="1" applyFill="1" applyBorder="1" applyAlignment="1">
      <alignment horizontal="center" vertical="center" wrapText="1"/>
    </xf>
    <xf numFmtId="168" fontId="19" fillId="24" borderId="13" xfId="0" applyNumberFormat="1" applyFont="1" applyFill="1" applyBorder="1" applyAlignment="1">
      <alignment horizontal="center" vertical="center"/>
    </xf>
    <xf numFmtId="168" fontId="19" fillId="24" borderId="13" xfId="0" applyNumberFormat="1" applyFont="1" applyFill="1" applyBorder="1" applyAlignment="1">
      <alignment/>
    </xf>
    <xf numFmtId="168" fontId="19" fillId="24" borderId="13" xfId="0" applyNumberFormat="1" applyFont="1" applyFill="1" applyBorder="1" applyAlignment="1">
      <alignment vertical="center"/>
    </xf>
    <xf numFmtId="168" fontId="19" fillId="24" borderId="13" xfId="0" applyNumberFormat="1" applyFont="1" applyFill="1" applyBorder="1" applyAlignment="1">
      <alignment horizontal="center"/>
    </xf>
    <xf numFmtId="168" fontId="19" fillId="24" borderId="13" xfId="0" applyNumberFormat="1" applyFont="1" applyFill="1" applyBorder="1" applyAlignment="1">
      <alignment horizontal="center" vertical="top" wrapText="1"/>
    </xf>
    <xf numFmtId="168" fontId="19" fillId="0" borderId="13" xfId="0" applyNumberFormat="1" applyFont="1" applyBorder="1" applyAlignment="1">
      <alignment/>
    </xf>
    <xf numFmtId="0" fontId="31" fillId="24" borderId="12" xfId="0" applyFont="1" applyFill="1" applyBorder="1" applyAlignment="1">
      <alignment horizontal="center" vertical="center" wrapText="1"/>
    </xf>
    <xf numFmtId="0" fontId="34" fillId="24" borderId="13" xfId="33" applyFont="1" applyFill="1" applyBorder="1" applyAlignment="1">
      <alignment horizontal="center" vertical="center" wrapText="1"/>
      <protection/>
    </xf>
    <xf numFmtId="175" fontId="34" fillId="24" borderId="13" xfId="33" applyNumberFormat="1" applyFont="1" applyFill="1" applyBorder="1" applyAlignment="1">
      <alignment horizontal="center" vertical="center" wrapText="1"/>
      <protection/>
    </xf>
    <xf numFmtId="0" fontId="34" fillId="24" borderId="13" xfId="33" applyFont="1" applyFill="1" applyBorder="1" applyAlignment="1">
      <alignment horizontal="left" vertical="center" wrapText="1"/>
      <protection/>
    </xf>
    <xf numFmtId="49" fontId="34" fillId="24" borderId="13" xfId="33" applyNumberFormat="1" applyFont="1" applyFill="1" applyBorder="1" applyAlignment="1">
      <alignment horizontal="center" vertical="center" wrapText="1"/>
      <protection/>
    </xf>
    <xf numFmtId="168" fontId="34" fillId="24" borderId="13" xfId="33" applyNumberFormat="1" applyFont="1" applyFill="1" applyBorder="1" applyAlignment="1">
      <alignment horizontal="center" vertical="center" wrapText="1"/>
      <protection/>
    </xf>
    <xf numFmtId="43" fontId="34" fillId="24" borderId="13" xfId="33" applyNumberFormat="1" applyFont="1" applyFill="1" applyBorder="1" applyAlignment="1">
      <alignment horizontal="center" vertical="center" wrapText="1"/>
      <protection/>
    </xf>
    <xf numFmtId="0" fontId="34" fillId="24" borderId="0" xfId="33" applyFont="1" applyFill="1" applyAlignment="1">
      <alignment horizontal="center" vertical="center" wrapText="1"/>
      <protection/>
    </xf>
    <xf numFmtId="0" fontId="34" fillId="24" borderId="0" xfId="33" applyFont="1" applyFill="1">
      <alignment/>
      <protection/>
    </xf>
    <xf numFmtId="0" fontId="31" fillId="24" borderId="0" xfId="0" applyFont="1" applyFill="1" applyAlignment="1">
      <alignment/>
    </xf>
    <xf numFmtId="4" fontId="34" fillId="24" borderId="13" xfId="33" applyNumberFormat="1" applyFont="1" applyFill="1" applyBorder="1" applyAlignment="1">
      <alignment horizontal="center" vertical="center" wrapText="1"/>
      <protection/>
    </xf>
    <xf numFmtId="0" fontId="34" fillId="24" borderId="13" xfId="33" applyFont="1" applyFill="1" applyBorder="1">
      <alignment/>
      <protection/>
    </xf>
    <xf numFmtId="0" fontId="31" fillId="24" borderId="13" xfId="0" applyFont="1" applyFill="1" applyBorder="1" applyAlignment="1">
      <alignment/>
    </xf>
    <xf numFmtId="0" fontId="28" fillId="24" borderId="0" xfId="0" applyFont="1" applyFill="1" applyAlignment="1">
      <alignment/>
    </xf>
    <xf numFmtId="0" fontId="28" fillId="24" borderId="24" xfId="0" applyFont="1" applyFill="1" applyBorder="1" applyAlignment="1">
      <alignment/>
    </xf>
    <xf numFmtId="0" fontId="31" fillId="25" borderId="11" xfId="0" applyFont="1" applyFill="1" applyBorder="1" applyAlignment="1">
      <alignment horizontal="center"/>
    </xf>
    <xf numFmtId="175" fontId="28" fillId="25" borderId="11" xfId="0" applyNumberFormat="1" applyFont="1" applyFill="1" applyBorder="1" applyAlignment="1">
      <alignment horizontal="center"/>
    </xf>
    <xf numFmtId="0" fontId="36" fillId="25" borderId="12" xfId="0" applyFont="1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5" borderId="11" xfId="0" applyFont="1" applyFill="1" applyBorder="1" applyAlignment="1">
      <alignment horizontal="center" vertical="center"/>
    </xf>
    <xf numFmtId="43" fontId="31" fillId="24" borderId="12" xfId="0" applyNumberFormat="1" applyFont="1" applyFill="1" applyBorder="1" applyAlignment="1">
      <alignment/>
    </xf>
    <xf numFmtId="168" fontId="31" fillId="25" borderId="11" xfId="0" applyNumberFormat="1" applyFont="1" applyFill="1" applyBorder="1" applyAlignment="1">
      <alignment horizontal="right"/>
    </xf>
    <xf numFmtId="0" fontId="31" fillId="24" borderId="10" xfId="0" applyFont="1" applyFill="1" applyBorder="1" applyAlignment="1">
      <alignment horizontal="center" vertical="center" wrapText="1"/>
    </xf>
    <xf numFmtId="2" fontId="31" fillId="25" borderId="12" xfId="0" applyNumberFormat="1" applyFont="1" applyFill="1" applyBorder="1" applyAlignment="1">
      <alignment horizontal="center" vertical="center" wrapText="1"/>
    </xf>
    <xf numFmtId="0" fontId="31" fillId="25" borderId="12" xfId="0" applyNumberFormat="1" applyFont="1" applyFill="1" applyBorder="1" applyAlignment="1">
      <alignment horizontal="center" vertical="center" wrapText="1"/>
    </xf>
    <xf numFmtId="4" fontId="31" fillId="25" borderId="12" xfId="0" applyNumberFormat="1" applyFont="1" applyFill="1" applyBorder="1" applyAlignment="1">
      <alignment horizontal="center" vertical="center" wrapText="1"/>
    </xf>
    <xf numFmtId="39" fontId="31" fillId="25" borderId="12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/>
    </xf>
    <xf numFmtId="0" fontId="31" fillId="25" borderId="12" xfId="0" applyFont="1" applyFill="1" applyBorder="1" applyAlignment="1">
      <alignment horizontal="center"/>
    </xf>
    <xf numFmtId="175" fontId="31" fillId="25" borderId="12" xfId="0" applyNumberFormat="1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top" wrapText="1"/>
    </xf>
    <xf numFmtId="0" fontId="31" fillId="25" borderId="12" xfId="0" applyFont="1" applyFill="1" applyBorder="1" applyAlignment="1">
      <alignment horizontal="center" vertical="center" wrapText="1"/>
    </xf>
    <xf numFmtId="43" fontId="31" fillId="25" borderId="12" xfId="0" applyNumberFormat="1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center" vertical="top" wrapText="1"/>
    </xf>
    <xf numFmtId="0" fontId="31" fillId="25" borderId="11" xfId="0" applyFont="1" applyFill="1" applyBorder="1" applyAlignment="1">
      <alignment horizontal="left" vertical="top" wrapText="1"/>
    </xf>
    <xf numFmtId="49" fontId="31" fillId="25" borderId="11" xfId="0" applyNumberFormat="1" applyFont="1" applyFill="1" applyBorder="1" applyAlignment="1">
      <alignment horizontal="left" vertical="top" wrapText="1"/>
    </xf>
    <xf numFmtId="0" fontId="31" fillId="25" borderId="11" xfId="0" applyFont="1" applyFill="1" applyBorder="1" applyAlignment="1">
      <alignment horizontal="center" vertical="center" wrapText="1"/>
    </xf>
    <xf numFmtId="168" fontId="31" fillId="24" borderId="13" xfId="0" applyNumberFormat="1" applyFont="1" applyFill="1" applyBorder="1" applyAlignment="1">
      <alignment/>
    </xf>
    <xf numFmtId="4" fontId="31" fillId="25" borderId="18" xfId="0" applyNumberFormat="1" applyFont="1" applyFill="1" applyBorder="1" applyAlignment="1">
      <alignment horizontal="left" vertical="top" wrapText="1"/>
    </xf>
    <xf numFmtId="4" fontId="31" fillId="25" borderId="11" xfId="0" applyNumberFormat="1" applyFont="1" applyFill="1" applyBorder="1" applyAlignment="1">
      <alignment horizontal="left" vertical="top" wrapText="1"/>
    </xf>
    <xf numFmtId="0" fontId="31" fillId="25" borderId="10" xfId="0" applyFont="1" applyFill="1" applyBorder="1" applyAlignment="1">
      <alignment horizontal="left" vertical="top" wrapText="1"/>
    </xf>
    <xf numFmtId="0" fontId="31" fillId="24" borderId="0" xfId="0" applyFont="1" applyFill="1" applyAlignment="1">
      <alignment horizontal="left" vertical="top" wrapText="1"/>
    </xf>
    <xf numFmtId="175" fontId="31" fillId="25" borderId="11" xfId="0" applyNumberFormat="1" applyFont="1" applyFill="1" applyBorder="1" applyAlignment="1">
      <alignment horizontal="left" vertical="top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168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0" fillId="29" borderId="10" xfId="0" applyFill="1" applyBorder="1" applyAlignment="1">
      <alignment horizontal="center" vertical="center" wrapText="1"/>
    </xf>
    <xf numFmtId="164" fontId="19" fillId="32" borderId="10" xfId="0" applyNumberFormat="1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164" fontId="19" fillId="30" borderId="10" xfId="0" applyNumberFormat="1" applyFont="1" applyFill="1" applyBorder="1" applyAlignment="1">
      <alignment horizontal="center" vertical="center" wrapText="1"/>
    </xf>
    <xf numFmtId="43" fontId="19" fillId="30" borderId="10" xfId="0" applyNumberFormat="1" applyFont="1" applyFill="1" applyBorder="1" applyAlignment="1">
      <alignment horizontal="center" vertical="center" wrapText="1"/>
    </xf>
    <xf numFmtId="168" fontId="19" fillId="3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 wrapText="1"/>
    </xf>
    <xf numFmtId="0" fontId="0" fillId="30" borderId="0" xfId="0" applyFont="1" applyFill="1" applyAlignment="1">
      <alignment/>
    </xf>
    <xf numFmtId="0" fontId="0" fillId="29" borderId="27" xfId="0" applyFill="1" applyBorder="1" applyAlignment="1">
      <alignment horizontal="center" vertical="center" wrapText="1"/>
    </xf>
    <xf numFmtId="49" fontId="24" fillId="29" borderId="13" xfId="0" applyNumberFormat="1" applyFont="1" applyFill="1" applyBorder="1" applyAlignment="1">
      <alignment horizontal="center" vertical="center" wrapText="1"/>
    </xf>
    <xf numFmtId="175" fontId="19" fillId="32" borderId="13" xfId="62" applyNumberFormat="1" applyFont="1" applyFill="1" applyBorder="1" applyAlignment="1">
      <alignment horizontal="center" vertical="center" wrapText="1"/>
    </xf>
    <xf numFmtId="43" fontId="19" fillId="32" borderId="13" xfId="62" applyFont="1" applyFill="1" applyBorder="1" applyAlignment="1">
      <alignment horizontal="center" vertical="center" wrapText="1"/>
    </xf>
    <xf numFmtId="0" fontId="19" fillId="29" borderId="50" xfId="0" applyFont="1" applyFill="1" applyBorder="1" applyAlignment="1">
      <alignment horizontal="center" vertical="center" wrapText="1"/>
    </xf>
    <xf numFmtId="0" fontId="19" fillId="32" borderId="13" xfId="0" applyNumberFormat="1" applyFont="1" applyFill="1" applyBorder="1" applyAlignment="1">
      <alignment horizontal="center" vertical="center" wrapText="1"/>
    </xf>
    <xf numFmtId="43" fontId="19" fillId="32" borderId="13" xfId="0" applyNumberFormat="1" applyFont="1" applyFill="1" applyBorder="1" applyAlignment="1">
      <alignment horizontal="center" vertical="center" wrapText="1"/>
    </xf>
    <xf numFmtId="43" fontId="19" fillId="32" borderId="19" xfId="0" applyNumberFormat="1" applyFont="1" applyFill="1" applyBorder="1" applyAlignment="1">
      <alignment horizontal="center" vertical="center" wrapText="1"/>
    </xf>
    <xf numFmtId="168" fontId="19" fillId="32" borderId="22" xfId="0" applyNumberFormat="1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28" fillId="32" borderId="22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horizontal="center" vertical="center" wrapText="1"/>
    </xf>
    <xf numFmtId="0" fontId="32" fillId="29" borderId="0" xfId="0" applyFont="1" applyFill="1" applyBorder="1" applyAlignment="1">
      <alignment horizontal="center" vertical="center" wrapText="1"/>
    </xf>
    <xf numFmtId="0" fontId="0" fillId="29" borderId="0" xfId="0" applyFill="1" applyBorder="1" applyAlignment="1">
      <alignment/>
    </xf>
    <xf numFmtId="181" fontId="19" fillId="32" borderId="10" xfId="0" applyNumberFormat="1" applyFont="1" applyFill="1" applyBorder="1" applyAlignment="1">
      <alignment horizontal="center" vertical="center" wrapText="1"/>
    </xf>
    <xf numFmtId="39" fontId="19" fillId="32" borderId="10" xfId="0" applyNumberFormat="1" applyFont="1" applyFill="1" applyBorder="1" applyAlignment="1">
      <alignment horizontal="center" vertical="center" wrapText="1"/>
    </xf>
    <xf numFmtId="0" fontId="19" fillId="32" borderId="10" xfId="0" applyNumberFormat="1" applyFont="1" applyFill="1" applyBorder="1" applyAlignment="1">
      <alignment horizontal="center" vertical="center" wrapText="1"/>
    </xf>
    <xf numFmtId="0" fontId="18" fillId="29" borderId="26" xfId="33" applyFont="1" applyFill="1" applyBorder="1" applyAlignment="1">
      <alignment wrapText="1"/>
      <protection/>
    </xf>
    <xf numFmtId="49" fontId="18" fillId="29" borderId="11" xfId="33" applyNumberFormat="1" applyFont="1" applyFill="1" applyBorder="1" applyAlignment="1">
      <alignment horizontal="center" vertical="center" wrapText="1"/>
      <protection/>
    </xf>
    <xf numFmtId="175" fontId="18" fillId="29" borderId="11" xfId="33" applyNumberFormat="1" applyFont="1" applyFill="1" applyBorder="1" applyAlignment="1">
      <alignment horizontal="left" vertical="center" wrapText="1"/>
      <protection/>
    </xf>
    <xf numFmtId="0" fontId="24" fillId="29" borderId="11" xfId="33" applyFont="1" applyFill="1" applyBorder="1" applyAlignment="1">
      <alignment horizontal="left" vertical="center" wrapText="1"/>
      <protection/>
    </xf>
    <xf numFmtId="43" fontId="18" fillId="29" borderId="12" xfId="33" applyNumberFormat="1" applyFont="1" applyFill="1" applyBorder="1" applyAlignment="1">
      <alignment horizontal="center" vertical="center" wrapText="1"/>
      <protection/>
    </xf>
    <xf numFmtId="4" fontId="18" fillId="29" borderId="12" xfId="33" applyNumberFormat="1" applyFont="1" applyFill="1" applyBorder="1" applyAlignment="1">
      <alignment horizontal="center" vertical="center" wrapText="1"/>
      <protection/>
    </xf>
    <xf numFmtId="0" fontId="19" fillId="29" borderId="10" xfId="0" applyFont="1" applyFill="1" applyBorder="1" applyAlignment="1">
      <alignment horizontal="center" vertical="center"/>
    </xf>
    <xf numFmtId="0" fontId="19" fillId="32" borderId="12" xfId="0" applyNumberFormat="1" applyFont="1" applyFill="1" applyBorder="1" applyAlignment="1">
      <alignment horizontal="center" vertical="center" wrapText="1"/>
    </xf>
    <xf numFmtId="43" fontId="19" fillId="32" borderId="11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left" vertical="top" wrapText="1"/>
    </xf>
    <xf numFmtId="0" fontId="31" fillId="32" borderId="12" xfId="0" applyFont="1" applyFill="1" applyBorder="1" applyAlignment="1">
      <alignment horizontal="left" vertical="top" wrapText="1"/>
    </xf>
    <xf numFmtId="0" fontId="31" fillId="32" borderId="24" xfId="0" applyFont="1" applyFill="1" applyBorder="1" applyAlignment="1">
      <alignment horizontal="left" vertical="top" wrapText="1"/>
    </xf>
    <xf numFmtId="0" fontId="19" fillId="35" borderId="10" xfId="0" applyFont="1" applyFill="1" applyBorder="1" applyAlignment="1">
      <alignment horizontal="center" vertical="center"/>
    </xf>
    <xf numFmtId="49" fontId="19" fillId="35" borderId="11" xfId="0" applyNumberFormat="1" applyFont="1" applyFill="1" applyBorder="1" applyAlignment="1">
      <alignment horizontal="center" vertical="center"/>
    </xf>
    <xf numFmtId="175" fontId="19" fillId="36" borderId="12" xfId="0" applyNumberFormat="1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left" vertical="top" wrapText="1"/>
    </xf>
    <xf numFmtId="0" fontId="19" fillId="36" borderId="12" xfId="0" applyFont="1" applyFill="1" applyBorder="1" applyAlignment="1">
      <alignment horizontal="center" vertical="center" wrapText="1"/>
    </xf>
    <xf numFmtId="14" fontId="19" fillId="36" borderId="12" xfId="0" applyNumberFormat="1" applyFont="1" applyFill="1" applyBorder="1" applyAlignment="1">
      <alignment horizontal="center" vertical="center" wrapText="1"/>
    </xf>
    <xf numFmtId="43" fontId="19" fillId="36" borderId="12" xfId="0" applyNumberFormat="1" applyFont="1" applyFill="1" applyBorder="1" applyAlignment="1">
      <alignment horizontal="center" vertical="center" wrapText="1"/>
    </xf>
    <xf numFmtId="43" fontId="19" fillId="36" borderId="11" xfId="0" applyNumberFormat="1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left" vertical="top" wrapText="1"/>
    </xf>
    <xf numFmtId="0" fontId="31" fillId="36" borderId="24" xfId="0" applyFont="1" applyFill="1" applyBorder="1" applyAlignment="1">
      <alignment horizontal="left" vertical="top" wrapText="1"/>
    </xf>
    <xf numFmtId="0" fontId="19" fillId="35" borderId="0" xfId="0" applyFont="1" applyFill="1" applyAlignment="1">
      <alignment/>
    </xf>
    <xf numFmtId="175" fontId="19" fillId="35" borderId="12" xfId="0" applyNumberFormat="1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left" vertical="top" wrapText="1"/>
    </xf>
    <xf numFmtId="0" fontId="19" fillId="35" borderId="12" xfId="0" applyFont="1" applyFill="1" applyBorder="1" applyAlignment="1">
      <alignment horizontal="center" vertical="center" wrapText="1"/>
    </xf>
    <xf numFmtId="14" fontId="19" fillId="35" borderId="12" xfId="0" applyNumberFormat="1" applyFont="1" applyFill="1" applyBorder="1" applyAlignment="1">
      <alignment horizontal="center" vertical="center" wrapText="1"/>
    </xf>
    <xf numFmtId="43" fontId="19" fillId="35" borderId="12" xfId="0" applyNumberFormat="1" applyFont="1" applyFill="1" applyBorder="1" applyAlignment="1">
      <alignment horizontal="center" vertical="center" wrapText="1"/>
    </xf>
    <xf numFmtId="43" fontId="19" fillId="35" borderId="11" xfId="0" applyNumberFormat="1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top" wrapText="1"/>
    </xf>
    <xf numFmtId="0" fontId="31" fillId="35" borderId="12" xfId="0" applyFont="1" applyFill="1" applyBorder="1" applyAlignment="1">
      <alignment horizontal="left" vertical="top" wrapText="1"/>
    </xf>
    <xf numFmtId="0" fontId="31" fillId="35" borderId="24" xfId="0" applyFont="1" applyFill="1" applyBorder="1" applyAlignment="1">
      <alignment horizontal="left" vertical="top" wrapText="1"/>
    </xf>
    <xf numFmtId="0" fontId="19" fillId="36" borderId="12" xfId="0" applyFont="1" applyFill="1" applyBorder="1" applyAlignment="1">
      <alignment horizontal="left" vertical="top" wrapText="1"/>
    </xf>
    <xf numFmtId="49" fontId="19" fillId="35" borderId="12" xfId="0" applyNumberFormat="1" applyFont="1" applyFill="1" applyBorder="1" applyAlignment="1">
      <alignment horizontal="center" vertical="center"/>
    </xf>
    <xf numFmtId="0" fontId="19" fillId="35" borderId="12" xfId="0" applyNumberFormat="1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2" fontId="19" fillId="35" borderId="12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19" fillId="25" borderId="37" xfId="0" applyNumberFormat="1" applyFont="1" applyFill="1" applyBorder="1" applyAlignment="1">
      <alignment horizontal="center" vertical="center" wrapText="1"/>
    </xf>
    <xf numFmtId="43" fontId="19" fillId="25" borderId="37" xfId="0" applyNumberFormat="1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top" wrapText="1"/>
    </xf>
    <xf numFmtId="168" fontId="19" fillId="25" borderId="13" xfId="0" applyNumberFormat="1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/>
    </xf>
    <xf numFmtId="0" fontId="31" fillId="25" borderId="13" xfId="0" applyFont="1" applyFill="1" applyBorder="1" applyAlignment="1">
      <alignment/>
    </xf>
    <xf numFmtId="0" fontId="28" fillId="25" borderId="13" xfId="0" applyFont="1" applyFill="1" applyBorder="1" applyAlignment="1">
      <alignment/>
    </xf>
    <xf numFmtId="0" fontId="28" fillId="25" borderId="13" xfId="0" applyFont="1" applyFill="1" applyBorder="1" applyAlignment="1">
      <alignment horizontal="center"/>
    </xf>
    <xf numFmtId="43" fontId="31" fillId="25" borderId="13" xfId="0" applyNumberFormat="1" applyFont="1" applyFill="1" applyBorder="1" applyAlignment="1">
      <alignment horizontal="right"/>
    </xf>
    <xf numFmtId="168" fontId="31" fillId="25" borderId="13" xfId="0" applyNumberFormat="1" applyFont="1" applyFill="1" applyBorder="1" applyAlignment="1">
      <alignment wrapText="1"/>
    </xf>
    <xf numFmtId="39" fontId="19" fillId="24" borderId="13" xfId="0" applyNumberFormat="1" applyFont="1" applyFill="1" applyBorder="1" applyAlignment="1">
      <alignment horizontal="center" vertical="center"/>
    </xf>
    <xf numFmtId="2" fontId="19" fillId="24" borderId="13" xfId="0" applyNumberFormat="1" applyFont="1" applyFill="1" applyBorder="1" applyAlignment="1">
      <alignment/>
    </xf>
    <xf numFmtId="0" fontId="19" fillId="24" borderId="13" xfId="0" applyFont="1" applyFill="1" applyBorder="1" applyAlignment="1">
      <alignment wrapText="1"/>
    </xf>
    <xf numFmtId="43" fontId="19" fillId="25" borderId="18" xfId="0" applyNumberFormat="1" applyFont="1" applyFill="1" applyBorder="1" applyAlignment="1">
      <alignment horizontal="center" vertical="center" wrapText="1"/>
    </xf>
    <xf numFmtId="0" fontId="18" fillId="24" borderId="13" xfId="33" applyFont="1" applyFill="1" applyBorder="1">
      <alignment/>
      <protection/>
    </xf>
    <xf numFmtId="49" fontId="18" fillId="24" borderId="13" xfId="33" applyNumberFormat="1" applyFont="1" applyFill="1" applyBorder="1" applyAlignment="1">
      <alignment horizontal="center" vertical="center" wrapText="1"/>
      <protection/>
    </xf>
    <xf numFmtId="43" fontId="18" fillId="24" borderId="13" xfId="33" applyNumberFormat="1" applyFont="1" applyFill="1" applyBorder="1" applyAlignment="1">
      <alignment horizontal="center" vertical="center" wrapText="1"/>
      <protection/>
    </xf>
    <xf numFmtId="168" fontId="18" fillId="24" borderId="13" xfId="33" applyNumberFormat="1" applyFont="1" applyFill="1" applyBorder="1" applyAlignment="1">
      <alignment horizontal="center" vertical="center" wrapText="1"/>
      <protection/>
    </xf>
    <xf numFmtId="0" fontId="18" fillId="26" borderId="13" xfId="33" applyFont="1" applyFill="1" applyBorder="1" applyAlignment="1">
      <alignment horizontal="center" vertical="center" wrapText="1"/>
      <protection/>
    </xf>
    <xf numFmtId="49" fontId="18" fillId="26" borderId="13" xfId="33" applyNumberFormat="1" applyFont="1" applyFill="1" applyBorder="1" applyAlignment="1">
      <alignment horizontal="center" vertical="center" wrapText="1"/>
      <protection/>
    </xf>
    <xf numFmtId="175" fontId="18" fillId="26" borderId="13" xfId="33" applyNumberFormat="1" applyFont="1" applyFill="1" applyBorder="1" applyAlignment="1">
      <alignment horizontal="center" vertical="center" wrapText="1"/>
      <protection/>
    </xf>
    <xf numFmtId="0" fontId="18" fillId="27" borderId="13" xfId="33" applyFont="1" applyFill="1" applyBorder="1" applyAlignment="1">
      <alignment horizontal="left" vertical="center" wrapText="1"/>
      <protection/>
    </xf>
    <xf numFmtId="43" fontId="18" fillId="26" borderId="13" xfId="33" applyNumberFormat="1" applyFont="1" applyFill="1" applyBorder="1" applyAlignment="1">
      <alignment horizontal="center" vertical="center" wrapText="1"/>
      <protection/>
    </xf>
    <xf numFmtId="4" fontId="18" fillId="26" borderId="13" xfId="33" applyNumberFormat="1" applyFont="1" applyFill="1" applyBorder="1" applyAlignment="1">
      <alignment horizontal="center" vertical="center" wrapText="1"/>
      <protection/>
    </xf>
    <xf numFmtId="168" fontId="18" fillId="25" borderId="13" xfId="33" applyNumberFormat="1" applyFont="1" applyFill="1" applyBorder="1" applyAlignment="1">
      <alignment horizontal="center" vertical="center" wrapText="1"/>
      <protection/>
    </xf>
    <xf numFmtId="0" fontId="18" fillId="26" borderId="13" xfId="33" applyFont="1" applyFill="1" applyBorder="1">
      <alignment/>
      <protection/>
    </xf>
    <xf numFmtId="0" fontId="19" fillId="26" borderId="13" xfId="0" applyFont="1" applyFill="1" applyBorder="1" applyAlignment="1">
      <alignment/>
    </xf>
    <xf numFmtId="0" fontId="19" fillId="24" borderId="13" xfId="33" applyFont="1" applyFill="1" applyBorder="1" applyAlignment="1">
      <alignment horizontal="center" vertical="center" wrapText="1"/>
      <protection/>
    </xf>
    <xf numFmtId="0" fontId="21" fillId="24" borderId="13" xfId="33" applyFont="1" applyFill="1" applyBorder="1" applyAlignment="1">
      <alignment horizontal="center" vertical="center" wrapText="1"/>
      <protection/>
    </xf>
    <xf numFmtId="0" fontId="18" fillId="24" borderId="13" xfId="33" applyFont="1" applyFill="1" applyBorder="1" applyAlignment="1">
      <alignment wrapText="1"/>
      <protection/>
    </xf>
    <xf numFmtId="0" fontId="22" fillId="24" borderId="13" xfId="33" applyFont="1" applyFill="1" applyBorder="1" applyAlignment="1">
      <alignment horizontal="center" vertical="center" wrapText="1"/>
      <protection/>
    </xf>
    <xf numFmtId="0" fontId="23" fillId="24" borderId="13" xfId="33" applyFont="1" applyFill="1" applyBorder="1" applyAlignment="1">
      <alignment horizontal="center" vertical="center" wrapText="1"/>
      <protection/>
    </xf>
    <xf numFmtId="0" fontId="21" fillId="24" borderId="13" xfId="33" applyFont="1" applyFill="1" applyBorder="1" applyAlignment="1">
      <alignment horizontal="center" vertical="center" wrapText="1"/>
      <protection/>
    </xf>
    <xf numFmtId="49" fontId="19" fillId="24" borderId="13" xfId="0" applyNumberFormat="1" applyFont="1" applyFill="1" applyBorder="1" applyAlignment="1">
      <alignment horizontal="center" vertical="center" wrapText="1"/>
    </xf>
    <xf numFmtId="175" fontId="18" fillId="24" borderId="13" xfId="33" applyNumberFormat="1" applyFont="1" applyFill="1" applyBorder="1" applyAlignment="1">
      <alignment horizontal="left" vertical="center" wrapText="1"/>
      <protection/>
    </xf>
    <xf numFmtId="0" fontId="18" fillId="24" borderId="13" xfId="33" applyFont="1" applyFill="1" applyBorder="1" applyAlignment="1">
      <alignment horizontal="left" vertical="center" wrapText="1"/>
      <protection/>
    </xf>
    <xf numFmtId="0" fontId="18" fillId="24" borderId="13" xfId="33" applyFont="1" applyFill="1" applyBorder="1" applyAlignment="1">
      <alignment horizontal="left" vertical="center" wrapText="1"/>
      <protection/>
    </xf>
    <xf numFmtId="0" fontId="18" fillId="27" borderId="13" xfId="33" applyFont="1" applyFill="1" applyBorder="1" applyAlignment="1">
      <alignment horizontal="left" vertical="center" wrapText="1"/>
      <protection/>
    </xf>
    <xf numFmtId="0" fontId="18" fillId="27" borderId="13" xfId="33" applyFont="1" applyFill="1" applyBorder="1" applyAlignment="1">
      <alignment horizontal="left" vertical="top" wrapText="1"/>
      <protection/>
    </xf>
    <xf numFmtId="0" fontId="18" fillId="24" borderId="13" xfId="33" applyFont="1" applyFill="1" applyBorder="1" applyAlignment="1">
      <alignment horizontal="left" vertical="top" wrapText="1"/>
      <protection/>
    </xf>
    <xf numFmtId="49" fontId="18" fillId="37" borderId="13" xfId="33" applyNumberFormat="1" applyFont="1" applyFill="1" applyBorder="1" applyAlignment="1">
      <alignment horizontal="center" vertical="center" wrapText="1"/>
      <protection/>
    </xf>
    <xf numFmtId="175" fontId="18" fillId="37" borderId="13" xfId="33" applyNumberFormat="1" applyFont="1" applyFill="1" applyBorder="1" applyAlignment="1">
      <alignment horizontal="center" vertical="center" wrapText="1"/>
      <protection/>
    </xf>
    <xf numFmtId="0" fontId="18" fillId="37" borderId="13" xfId="33" applyFont="1" applyFill="1" applyBorder="1" applyAlignment="1">
      <alignment horizontal="center" vertical="center" wrapText="1"/>
      <protection/>
    </xf>
    <xf numFmtId="43" fontId="18" fillId="37" borderId="13" xfId="33" applyNumberFormat="1" applyFont="1" applyFill="1" applyBorder="1" applyAlignment="1">
      <alignment horizontal="center" vertical="center" wrapText="1"/>
      <protection/>
    </xf>
    <xf numFmtId="4" fontId="18" fillId="37" borderId="13" xfId="33" applyNumberFormat="1" applyFont="1" applyFill="1" applyBorder="1" applyAlignment="1">
      <alignment horizontal="center" vertical="center" wrapText="1"/>
      <protection/>
    </xf>
    <xf numFmtId="0" fontId="18" fillId="37" borderId="13" xfId="33" applyFont="1" applyFill="1" applyBorder="1">
      <alignment/>
      <protection/>
    </xf>
    <xf numFmtId="0" fontId="19" fillId="37" borderId="13" xfId="0" applyFont="1" applyFill="1" applyBorder="1" applyAlignment="1">
      <alignment/>
    </xf>
    <xf numFmtId="49" fontId="19" fillId="38" borderId="13" xfId="33" applyNumberFormat="1" applyFont="1" applyFill="1" applyBorder="1" applyAlignment="1">
      <alignment horizontal="center" vertical="center" wrapText="1"/>
      <protection/>
    </xf>
    <xf numFmtId="49" fontId="19" fillId="38" borderId="13" xfId="33" applyNumberFormat="1" applyFont="1" applyFill="1" applyBorder="1" applyAlignment="1">
      <alignment horizontal="left" vertical="center" wrapText="1"/>
      <protection/>
    </xf>
    <xf numFmtId="0" fontId="19" fillId="38" borderId="13" xfId="33" applyFont="1" applyFill="1" applyBorder="1" applyAlignment="1">
      <alignment horizontal="left" vertical="center" wrapText="1"/>
      <protection/>
    </xf>
    <xf numFmtId="0" fontId="19" fillId="38" borderId="13" xfId="33" applyFont="1" applyFill="1" applyBorder="1" applyAlignment="1">
      <alignment horizontal="center" vertical="center" wrapText="1"/>
      <protection/>
    </xf>
    <xf numFmtId="43" fontId="19" fillId="38" borderId="13" xfId="33" applyNumberFormat="1" applyFont="1" applyFill="1" applyBorder="1" applyAlignment="1">
      <alignment horizontal="center" vertical="center" wrapText="1"/>
      <protection/>
    </xf>
    <xf numFmtId="4" fontId="19" fillId="38" borderId="13" xfId="33" applyNumberFormat="1" applyFont="1" applyFill="1" applyBorder="1" applyAlignment="1">
      <alignment horizontal="center" vertical="center" wrapText="1"/>
      <protection/>
    </xf>
    <xf numFmtId="168" fontId="19" fillId="25" borderId="13" xfId="33" applyNumberFormat="1" applyFont="1" applyFill="1" applyBorder="1" applyAlignment="1">
      <alignment horizontal="center" vertical="center" wrapText="1"/>
      <protection/>
    </xf>
    <xf numFmtId="0" fontId="19" fillId="38" borderId="13" xfId="33" applyFont="1" applyFill="1" applyBorder="1">
      <alignment/>
      <protection/>
    </xf>
    <xf numFmtId="0" fontId="19" fillId="38" borderId="13" xfId="0" applyFont="1" applyFill="1" applyBorder="1" applyAlignment="1">
      <alignment/>
    </xf>
    <xf numFmtId="49" fontId="18" fillId="24" borderId="13" xfId="33" applyNumberFormat="1" applyFont="1" applyFill="1" applyBorder="1" applyAlignment="1">
      <alignment horizontal="left" vertical="center" wrapText="1"/>
      <protection/>
    </xf>
    <xf numFmtId="49" fontId="19" fillId="26" borderId="13" xfId="0" applyNumberFormat="1" applyFont="1" applyFill="1" applyBorder="1" applyAlignment="1">
      <alignment horizontal="center" vertical="center" wrapText="1"/>
    </xf>
    <xf numFmtId="0" fontId="18" fillId="26" borderId="13" xfId="33" applyFont="1" applyFill="1" applyBorder="1" applyAlignment="1">
      <alignment horizontal="left" vertical="top" wrapText="1"/>
      <protection/>
    </xf>
    <xf numFmtId="43" fontId="19" fillId="24" borderId="13" xfId="33" applyNumberFormat="1" applyFont="1" applyFill="1" applyBorder="1" applyAlignment="1">
      <alignment horizontal="center" vertical="center" wrapText="1"/>
      <protection/>
    </xf>
    <xf numFmtId="0" fontId="18" fillId="29" borderId="13" xfId="33" applyFont="1" applyFill="1" applyBorder="1" applyAlignment="1">
      <alignment horizontal="center" vertical="center" wrapText="1"/>
      <protection/>
    </xf>
    <xf numFmtId="49" fontId="19" fillId="30" borderId="13" xfId="0" applyNumberFormat="1" applyFont="1" applyFill="1" applyBorder="1" applyAlignment="1">
      <alignment horizontal="center" vertical="center" wrapText="1"/>
    </xf>
    <xf numFmtId="175" fontId="18" fillId="30" borderId="13" xfId="33" applyNumberFormat="1" applyFont="1" applyFill="1" applyBorder="1" applyAlignment="1">
      <alignment horizontal="center" vertical="center" wrapText="1"/>
      <protection/>
    </xf>
    <xf numFmtId="0" fontId="18" fillId="30" borderId="13" xfId="33" applyFont="1" applyFill="1" applyBorder="1" applyAlignment="1">
      <alignment horizontal="center" vertical="center" wrapText="1"/>
      <protection/>
    </xf>
    <xf numFmtId="49" fontId="18" fillId="30" borderId="13" xfId="33" applyNumberFormat="1" applyFont="1" applyFill="1" applyBorder="1" applyAlignment="1">
      <alignment horizontal="center" vertical="center" wrapText="1"/>
      <protection/>
    </xf>
    <xf numFmtId="43" fontId="18" fillId="30" borderId="13" xfId="33" applyNumberFormat="1" applyFont="1" applyFill="1" applyBorder="1" applyAlignment="1">
      <alignment horizontal="center" vertical="center" wrapText="1"/>
      <protection/>
    </xf>
    <xf numFmtId="4" fontId="18" fillId="30" borderId="13" xfId="33" applyNumberFormat="1" applyFont="1" applyFill="1" applyBorder="1" applyAlignment="1">
      <alignment horizontal="center" vertical="center" wrapText="1"/>
      <protection/>
    </xf>
    <xf numFmtId="168" fontId="18" fillId="32" borderId="13" xfId="33" applyNumberFormat="1" applyFont="1" applyFill="1" applyBorder="1" applyAlignment="1">
      <alignment horizontal="center" vertical="center" wrapText="1"/>
      <protection/>
    </xf>
    <xf numFmtId="0" fontId="18" fillId="30" borderId="13" xfId="33" applyFont="1" applyFill="1" applyBorder="1">
      <alignment/>
      <protection/>
    </xf>
    <xf numFmtId="0" fontId="19" fillId="30" borderId="13" xfId="0" applyFont="1" applyFill="1" applyBorder="1" applyAlignment="1">
      <alignment/>
    </xf>
    <xf numFmtId="14" fontId="18" fillId="24" borderId="13" xfId="33" applyNumberFormat="1" applyFont="1" applyFill="1" applyBorder="1" applyAlignment="1">
      <alignment horizontal="center" vertical="center" wrapText="1"/>
      <protection/>
    </xf>
    <xf numFmtId="49" fontId="19" fillId="25" borderId="13" xfId="0" applyNumberFormat="1" applyFont="1" applyFill="1" applyBorder="1" applyAlignment="1">
      <alignment horizontal="center" vertical="center" wrapText="1"/>
    </xf>
    <xf numFmtId="175" fontId="18" fillId="25" borderId="13" xfId="33" applyNumberFormat="1" applyFont="1" applyFill="1" applyBorder="1" applyAlignment="1">
      <alignment horizontal="center" vertical="center" wrapText="1"/>
      <protection/>
    </xf>
    <xf numFmtId="0" fontId="18" fillId="25" borderId="13" xfId="33" applyFont="1" applyFill="1" applyBorder="1" applyAlignment="1">
      <alignment horizontal="center" vertical="center" wrapText="1"/>
      <protection/>
    </xf>
    <xf numFmtId="49" fontId="18" fillId="25" borderId="13" xfId="33" applyNumberFormat="1" applyFont="1" applyFill="1" applyBorder="1" applyAlignment="1">
      <alignment horizontal="center" vertical="center" wrapText="1"/>
      <protection/>
    </xf>
    <xf numFmtId="43" fontId="18" fillId="25" borderId="13" xfId="33" applyNumberFormat="1" applyFont="1" applyFill="1" applyBorder="1" applyAlignment="1">
      <alignment horizontal="center" vertical="center" wrapText="1"/>
      <protection/>
    </xf>
    <xf numFmtId="4" fontId="18" fillId="25" borderId="13" xfId="33" applyNumberFormat="1" applyFont="1" applyFill="1" applyBorder="1" applyAlignment="1">
      <alignment horizontal="center" vertical="center" wrapText="1"/>
      <protection/>
    </xf>
    <xf numFmtId="0" fontId="18" fillId="25" borderId="13" xfId="33" applyFont="1" applyFill="1" applyBorder="1">
      <alignment/>
      <protection/>
    </xf>
    <xf numFmtId="0" fontId="19" fillId="25" borderId="13" xfId="0" applyFont="1" applyFill="1" applyBorder="1" applyAlignment="1">
      <alignment/>
    </xf>
    <xf numFmtId="0" fontId="18" fillId="26" borderId="13" xfId="33" applyFont="1" applyFill="1" applyBorder="1" applyAlignment="1">
      <alignment wrapText="1"/>
      <protection/>
    </xf>
    <xf numFmtId="0" fontId="18" fillId="31" borderId="13" xfId="33" applyFont="1" applyFill="1" applyBorder="1" applyAlignment="1">
      <alignment horizontal="left" vertical="top" wrapText="1"/>
      <protection/>
    </xf>
    <xf numFmtId="0" fontId="26" fillId="27" borderId="13" xfId="33" applyFont="1" applyFill="1" applyBorder="1" applyAlignment="1">
      <alignment horizontal="left" vertical="top" wrapText="1"/>
      <protection/>
    </xf>
    <xf numFmtId="0" fontId="26" fillId="24" borderId="13" xfId="33" applyFont="1" applyFill="1" applyBorder="1" applyAlignment="1">
      <alignment horizontal="center" vertical="center" wrapText="1"/>
      <protection/>
    </xf>
    <xf numFmtId="0" fontId="18" fillId="24" borderId="13" xfId="33" applyNumberFormat="1" applyFont="1" applyFill="1" applyBorder="1" applyAlignment="1">
      <alignment horizontal="center" vertical="center" wrapText="1"/>
      <protection/>
    </xf>
    <xf numFmtId="0" fontId="18" fillId="27" borderId="13" xfId="33" applyFont="1" applyFill="1" applyBorder="1" applyAlignment="1">
      <alignment horizontal="left" vertical="top" wrapText="1"/>
      <protection/>
    </xf>
    <xf numFmtId="0" fontId="18" fillId="39" borderId="13" xfId="33" applyFont="1" applyFill="1" applyBorder="1" applyAlignment="1">
      <alignment horizontal="left" vertical="center" wrapText="1"/>
      <protection/>
    </xf>
    <xf numFmtId="0" fontId="18" fillId="24" borderId="13" xfId="33" applyFont="1" applyFill="1" applyBorder="1" applyAlignment="1">
      <alignment horizontal="center" vertical="center" wrapText="1"/>
      <protection/>
    </xf>
    <xf numFmtId="49" fontId="19" fillId="24" borderId="13" xfId="0" applyNumberFormat="1" applyFont="1" applyFill="1" applyBorder="1" applyAlignment="1">
      <alignment horizontal="center" vertical="center"/>
    </xf>
    <xf numFmtId="49" fontId="19" fillId="25" borderId="13" xfId="0" applyNumberFormat="1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left" vertical="top" wrapText="1"/>
    </xf>
    <xf numFmtId="0" fontId="19" fillId="25" borderId="13" xfId="0" applyFont="1" applyFill="1" applyBorder="1" applyAlignment="1">
      <alignment horizontal="center" vertical="center" wrapText="1"/>
    </xf>
    <xf numFmtId="43" fontId="19" fillId="25" borderId="13" xfId="0" applyNumberFormat="1" applyFont="1" applyFill="1" applyBorder="1" applyAlignment="1">
      <alignment horizontal="center" vertical="center" wrapText="1"/>
    </xf>
    <xf numFmtId="168" fontId="19" fillId="25" borderId="13" xfId="0" applyNumberFormat="1" applyFont="1" applyFill="1" applyBorder="1" applyAlignment="1">
      <alignment horizontal="center" vertical="center" wrapText="1"/>
    </xf>
    <xf numFmtId="181" fontId="19" fillId="25" borderId="13" xfId="0" applyNumberFormat="1" applyFont="1" applyFill="1" applyBorder="1" applyAlignment="1">
      <alignment horizontal="center" vertical="center" wrapText="1"/>
    </xf>
    <xf numFmtId="175" fontId="19" fillId="25" borderId="13" xfId="0" applyNumberFormat="1" applyFont="1" applyFill="1" applyBorder="1" applyAlignment="1">
      <alignment horizontal="center" vertical="center"/>
    </xf>
    <xf numFmtId="165" fontId="19" fillId="25" borderId="13" xfId="0" applyNumberFormat="1" applyFont="1" applyFill="1" applyBorder="1" applyAlignment="1">
      <alignment horizontal="center" vertical="center" wrapText="1"/>
    </xf>
    <xf numFmtId="4" fontId="19" fillId="25" borderId="13" xfId="0" applyNumberFormat="1" applyFont="1" applyFill="1" applyBorder="1" applyAlignment="1">
      <alignment horizontal="center" vertical="center" wrapText="1"/>
    </xf>
    <xf numFmtId="0" fontId="18" fillId="29" borderId="13" xfId="33" applyFont="1" applyFill="1" applyBorder="1" applyAlignment="1">
      <alignment horizontal="left" vertical="center" wrapText="1"/>
      <protection/>
    </xf>
    <xf numFmtId="0" fontId="33" fillId="24" borderId="13" xfId="0" applyFont="1" applyFill="1" applyBorder="1" applyAlignment="1">
      <alignment wrapText="1"/>
    </xf>
    <xf numFmtId="2" fontId="18" fillId="24" borderId="13" xfId="33" applyNumberFormat="1" applyFont="1" applyFill="1" applyBorder="1" applyAlignment="1">
      <alignment vertical="center" wrapText="1"/>
      <protection/>
    </xf>
    <xf numFmtId="0" fontId="18" fillId="28" borderId="13" xfId="33" applyFont="1" applyFill="1" applyBorder="1" applyAlignment="1">
      <alignment horizontal="center" vertical="center" wrapText="1"/>
      <protection/>
    </xf>
    <xf numFmtId="0" fontId="19" fillId="29" borderId="13" xfId="0" applyFont="1" applyFill="1" applyBorder="1" applyAlignment="1">
      <alignment wrapText="1"/>
    </xf>
    <xf numFmtId="49" fontId="18" fillId="24" borderId="13" xfId="33" applyNumberFormat="1" applyFont="1" applyFill="1" applyBorder="1">
      <alignment/>
      <protection/>
    </xf>
    <xf numFmtId="175" fontId="18" fillId="24" borderId="13" xfId="33" applyNumberFormat="1" applyFont="1" applyFill="1" applyBorder="1">
      <alignment/>
      <protection/>
    </xf>
    <xf numFmtId="43" fontId="18" fillId="24" borderId="13" xfId="33" applyNumberFormat="1" applyFont="1" applyFill="1" applyBorder="1">
      <alignment/>
      <protection/>
    </xf>
    <xf numFmtId="168" fontId="18" fillId="24" borderId="13" xfId="33" applyNumberFormat="1" applyFont="1" applyFill="1" applyBorder="1">
      <alignment/>
      <protection/>
    </xf>
    <xf numFmtId="0" fontId="0" fillId="29" borderId="10" xfId="0" applyFill="1" applyBorder="1" applyAlignment="1">
      <alignment horizontal="center" vertical="center"/>
    </xf>
    <xf numFmtId="0" fontId="0" fillId="29" borderId="11" xfId="0" applyNumberFormat="1" applyFont="1" applyFill="1" applyBorder="1" applyAlignment="1">
      <alignment horizontal="center" vertical="center"/>
    </xf>
    <xf numFmtId="175" fontId="19" fillId="32" borderId="12" xfId="0" applyNumberFormat="1" applyFont="1" applyFill="1" applyBorder="1" applyAlignment="1">
      <alignment horizontal="left"/>
    </xf>
    <xf numFmtId="0" fontId="0" fillId="32" borderId="12" xfId="0" applyFont="1" applyFill="1" applyBorder="1" applyAlignment="1">
      <alignment horizontal="left" vertical="top" wrapText="1"/>
    </xf>
    <xf numFmtId="0" fontId="19" fillId="32" borderId="11" xfId="0" applyFont="1" applyFill="1" applyBorder="1" applyAlignment="1">
      <alignment horizontal="left" vertical="top" wrapText="1"/>
    </xf>
    <xf numFmtId="164" fontId="19" fillId="32" borderId="12" xfId="0" applyNumberFormat="1" applyFont="1" applyFill="1" applyBorder="1" applyAlignment="1">
      <alignment horizontal="center" vertical="center"/>
    </xf>
    <xf numFmtId="43" fontId="19" fillId="32" borderId="12" xfId="0" applyNumberFormat="1" applyFont="1" applyFill="1" applyBorder="1" applyAlignment="1">
      <alignment horizontal="center" vertical="center"/>
    </xf>
    <xf numFmtId="168" fontId="19" fillId="32" borderId="11" xfId="0" applyNumberFormat="1" applyFont="1" applyFill="1" applyBorder="1" applyAlignment="1">
      <alignment horizontal="right"/>
    </xf>
    <xf numFmtId="0" fontId="0" fillId="32" borderId="12" xfId="0" applyFont="1" applyFill="1" applyBorder="1" applyAlignment="1">
      <alignment horizontal="right"/>
    </xf>
    <xf numFmtId="0" fontId="28" fillId="32" borderId="12" xfId="0" applyFont="1" applyFill="1" applyBorder="1" applyAlignment="1">
      <alignment horizontal="right"/>
    </xf>
    <xf numFmtId="0" fontId="28" fillId="32" borderId="24" xfId="0" applyFont="1" applyFill="1" applyBorder="1" applyAlignment="1">
      <alignment horizontal="right"/>
    </xf>
    <xf numFmtId="0" fontId="28" fillId="25" borderId="30" xfId="0" applyFont="1" applyFill="1" applyBorder="1" applyAlignment="1">
      <alignment horizontal="center" vertical="center" wrapText="1"/>
    </xf>
    <xf numFmtId="0" fontId="18" fillId="24" borderId="13" xfId="33" applyFont="1" applyFill="1" applyBorder="1" applyAlignment="1">
      <alignment horizontal="center" vertical="center" wrapText="1"/>
      <protection/>
    </xf>
    <xf numFmtId="0" fontId="19" fillId="0" borderId="37" xfId="0" applyFont="1" applyBorder="1" applyAlignment="1">
      <alignment wrapText="1"/>
    </xf>
    <xf numFmtId="49" fontId="28" fillId="25" borderId="14" xfId="0" applyNumberFormat="1" applyFont="1" applyFill="1" applyBorder="1" applyAlignment="1">
      <alignment/>
    </xf>
    <xf numFmtId="0" fontId="28" fillId="25" borderId="14" xfId="0" applyFont="1" applyFill="1" applyBorder="1" applyAlignment="1">
      <alignment wrapText="1"/>
    </xf>
    <xf numFmtId="0" fontId="31" fillId="25" borderId="29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0" fillId="24" borderId="54" xfId="0" applyFill="1" applyBorder="1" applyAlignment="1">
      <alignment/>
    </xf>
    <xf numFmtId="39" fontId="18" fillId="24" borderId="13" xfId="33" applyNumberFormat="1" applyFont="1" applyFill="1" applyBorder="1">
      <alignment/>
      <protection/>
    </xf>
    <xf numFmtId="0" fontId="18" fillId="24" borderId="13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/>
      <protection/>
    </xf>
    <xf numFmtId="0" fontId="18" fillId="24" borderId="13" xfId="33" applyFont="1" applyFill="1" applyBorder="1" applyAlignment="1">
      <alignment horizontal="center"/>
      <protection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43" fontId="27" fillId="24" borderId="0" xfId="0" applyNumberFormat="1" applyFont="1" applyFill="1" applyBorder="1" applyAlignment="1">
      <alignment horizontal="center"/>
    </xf>
    <xf numFmtId="0" fontId="18" fillId="24" borderId="25" xfId="33" applyFont="1" applyFill="1" applyBorder="1" applyAlignment="1">
      <alignment horizontal="center" vertical="center" wrapText="1"/>
      <protection/>
    </xf>
    <xf numFmtId="0" fontId="18" fillId="24" borderId="32" xfId="33" applyFont="1" applyFill="1" applyBorder="1" applyAlignment="1">
      <alignment horizontal="center" vertical="center" wrapText="1"/>
      <protection/>
    </xf>
    <xf numFmtId="0" fontId="18" fillId="24" borderId="33" xfId="33" applyFont="1" applyFill="1" applyBorder="1" applyAlignment="1">
      <alignment horizontal="center" vertical="center" wrapText="1"/>
      <protection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32" xfId="0" applyFont="1" applyFill="1" applyBorder="1" applyAlignment="1">
      <alignment horizontal="center" vertical="center" wrapText="1"/>
    </xf>
    <xf numFmtId="0" fontId="32" fillId="24" borderId="33" xfId="0" applyFont="1" applyFill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center" wrapText="1"/>
    </xf>
    <xf numFmtId="0" fontId="32" fillId="24" borderId="39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1" fillId="24" borderId="0" xfId="33" applyFont="1" applyFill="1" applyBorder="1" applyAlignment="1">
      <alignment horizontal="center" vertical="center"/>
      <protection/>
    </xf>
    <xf numFmtId="49" fontId="27" fillId="24" borderId="0" xfId="0" applyNumberFormat="1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 vertical="top" wrapText="1"/>
    </xf>
    <xf numFmtId="0" fontId="32" fillId="24" borderId="32" xfId="0" applyFont="1" applyFill="1" applyBorder="1" applyAlignment="1">
      <alignment horizontal="center" vertical="top" wrapText="1"/>
    </xf>
    <xf numFmtId="0" fontId="32" fillId="24" borderId="33" xfId="0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175" fontId="27" fillId="24" borderId="0" xfId="0" applyNumberFormat="1" applyFont="1" applyFill="1" applyBorder="1" applyAlignment="1">
      <alignment horizontal="center"/>
    </xf>
    <xf numFmtId="0" fontId="18" fillId="24" borderId="25" xfId="33" applyFont="1" applyFill="1" applyBorder="1" applyAlignment="1">
      <alignment horizontal="center" vertical="center" wrapText="1"/>
      <protection/>
    </xf>
    <xf numFmtId="0" fontId="18" fillId="24" borderId="33" xfId="33" applyFont="1" applyFill="1" applyBorder="1" applyAlignment="1">
      <alignment horizontal="center" vertical="center" wrapText="1"/>
      <protection/>
    </xf>
    <xf numFmtId="0" fontId="18" fillId="24" borderId="32" xfId="33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49" xfId="0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74"/>
  <sheetViews>
    <sheetView workbookViewId="0" topLeftCell="A1">
      <selection activeCell="K7" sqref="K7"/>
    </sheetView>
  </sheetViews>
  <sheetFormatPr defaultColWidth="8.7109375" defaultRowHeight="12.75"/>
  <cols>
    <col min="1" max="1" width="8.7109375" style="640" customWidth="1"/>
    <col min="2" max="2" width="13.57421875" style="728" customWidth="1"/>
    <col min="3" max="3" width="16.421875" style="729" customWidth="1"/>
    <col min="4" max="4" width="25.421875" style="640" customWidth="1"/>
    <col min="5" max="5" width="23.8515625" style="640" customWidth="1"/>
    <col min="6" max="6" width="15.8515625" style="728" customWidth="1"/>
    <col min="7" max="7" width="19.140625" style="730" customWidth="1"/>
    <col min="8" max="8" width="17.28125" style="640" customWidth="1"/>
    <col min="9" max="9" width="16.7109375" style="731" customWidth="1"/>
    <col min="10" max="10" width="13.7109375" style="640" customWidth="1"/>
    <col min="11" max="11" width="9.140625" style="640" customWidth="1"/>
    <col min="12" max="12" width="8.7109375" style="640" customWidth="1"/>
    <col min="13" max="13" width="12.28125" style="640" bestFit="1" customWidth="1"/>
    <col min="14" max="245" width="8.7109375" style="640" customWidth="1"/>
    <col min="246" max="16384" width="8.7109375" style="337" customWidth="1"/>
  </cols>
  <sheetData>
    <row r="2" spans="1:13" ht="18.75">
      <c r="A2" s="753" t="s">
        <v>0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</row>
    <row r="3" spans="1:13" ht="12.75">
      <c r="A3" s="754" t="s">
        <v>1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</row>
    <row r="6" spans="1:13" ht="114.75" customHeight="1">
      <c r="A6" s="326" t="s">
        <v>2</v>
      </c>
      <c r="B6" s="641" t="s">
        <v>3</v>
      </c>
      <c r="C6" s="323" t="s">
        <v>4</v>
      </c>
      <c r="D6" s="326" t="s">
        <v>5</v>
      </c>
      <c r="E6" s="326" t="s">
        <v>6</v>
      </c>
      <c r="F6" s="325" t="s">
        <v>7</v>
      </c>
      <c r="G6" s="642" t="s">
        <v>4425</v>
      </c>
      <c r="H6" s="326" t="s">
        <v>8</v>
      </c>
      <c r="I6" s="643" t="s">
        <v>4426</v>
      </c>
      <c r="J6" s="326" t="s">
        <v>9</v>
      </c>
      <c r="K6" s="326" t="s">
        <v>10</v>
      </c>
      <c r="L6" s="326" t="s">
        <v>11</v>
      </c>
      <c r="M6" s="326" t="s">
        <v>12</v>
      </c>
    </row>
    <row r="7" spans="1:256" s="651" customFormat="1" ht="55.5" customHeight="1">
      <c r="A7" s="644">
        <v>1</v>
      </c>
      <c r="B7" s="645" t="s">
        <v>13</v>
      </c>
      <c r="C7" s="646" t="s">
        <v>14</v>
      </c>
      <c r="D7" s="647" t="s">
        <v>15</v>
      </c>
      <c r="E7" s="644" t="s">
        <v>16</v>
      </c>
      <c r="F7" s="645">
        <v>1922</v>
      </c>
      <c r="G7" s="648">
        <v>146296.5</v>
      </c>
      <c r="H7" s="649">
        <v>146296.5</v>
      </c>
      <c r="I7" s="650">
        <f aca="true" t="shared" si="0" ref="I7:I65">G7-H7</f>
        <v>0</v>
      </c>
      <c r="J7" s="644">
        <v>22.6</v>
      </c>
      <c r="K7" s="644"/>
      <c r="L7" s="644"/>
      <c r="M7" s="644"/>
      <c r="IL7" s="652"/>
      <c r="IM7" s="652"/>
      <c r="IN7" s="652"/>
      <c r="IO7" s="652"/>
      <c r="IP7" s="652"/>
      <c r="IQ7" s="652"/>
      <c r="IR7" s="652"/>
      <c r="IS7" s="652"/>
      <c r="IT7" s="652"/>
      <c r="IU7" s="652"/>
      <c r="IV7" s="652"/>
    </row>
    <row r="8" spans="1:13" ht="39" customHeight="1">
      <c r="A8" s="334">
        <v>2</v>
      </c>
      <c r="B8" s="325" t="s">
        <v>17</v>
      </c>
      <c r="C8" s="323"/>
      <c r="D8" s="647" t="s">
        <v>18</v>
      </c>
      <c r="E8" s="334" t="s">
        <v>19</v>
      </c>
      <c r="F8" s="325"/>
      <c r="G8" s="642">
        <v>0</v>
      </c>
      <c r="H8" s="326">
        <v>0</v>
      </c>
      <c r="I8" s="650">
        <f t="shared" si="0"/>
        <v>0</v>
      </c>
      <c r="J8" s="334"/>
      <c r="K8" s="334"/>
      <c r="L8" s="334" t="s">
        <v>20</v>
      </c>
      <c r="M8" s="334"/>
    </row>
    <row r="9" spans="1:13" ht="69" customHeight="1">
      <c r="A9" s="334">
        <v>3</v>
      </c>
      <c r="B9" s="325" t="s">
        <v>21</v>
      </c>
      <c r="C9" s="323"/>
      <c r="D9" s="647" t="s">
        <v>22</v>
      </c>
      <c r="E9" s="334" t="s">
        <v>23</v>
      </c>
      <c r="F9" s="325"/>
      <c r="G9" s="642">
        <v>0</v>
      </c>
      <c r="H9" s="326">
        <v>0</v>
      </c>
      <c r="I9" s="650">
        <f t="shared" si="0"/>
        <v>0</v>
      </c>
      <c r="J9" s="334"/>
      <c r="K9" s="334"/>
      <c r="L9" s="334" t="s">
        <v>20</v>
      </c>
      <c r="M9" s="334"/>
    </row>
    <row r="10" spans="1:13" ht="65.25" customHeight="1">
      <c r="A10" s="644">
        <v>4</v>
      </c>
      <c r="B10" s="325" t="s">
        <v>24</v>
      </c>
      <c r="C10" s="323"/>
      <c r="D10" s="647" t="s">
        <v>25</v>
      </c>
      <c r="E10" s="334" t="s">
        <v>26</v>
      </c>
      <c r="F10" s="325"/>
      <c r="G10" s="642">
        <v>0</v>
      </c>
      <c r="H10" s="326">
        <v>0</v>
      </c>
      <c r="I10" s="650">
        <f t="shared" si="0"/>
        <v>0</v>
      </c>
      <c r="J10" s="334"/>
      <c r="K10" s="334"/>
      <c r="L10" s="334" t="s">
        <v>20</v>
      </c>
      <c r="M10" s="334"/>
    </row>
    <row r="11" spans="1:13" ht="61.5" customHeight="1">
      <c r="A11" s="334">
        <v>5</v>
      </c>
      <c r="B11" s="325" t="s">
        <v>27</v>
      </c>
      <c r="C11" s="323"/>
      <c r="D11" s="647" t="s">
        <v>28</v>
      </c>
      <c r="E11" s="334" t="s">
        <v>29</v>
      </c>
      <c r="F11" s="325"/>
      <c r="G11" s="642">
        <v>0</v>
      </c>
      <c r="H11" s="326">
        <v>0</v>
      </c>
      <c r="I11" s="650">
        <f t="shared" si="0"/>
        <v>0</v>
      </c>
      <c r="J11" s="334"/>
      <c r="K11" s="334"/>
      <c r="L11" s="334" t="s">
        <v>20</v>
      </c>
      <c r="M11" s="334"/>
    </row>
    <row r="12" spans="1:13" ht="56.25" customHeight="1">
      <c r="A12" s="334">
        <v>6</v>
      </c>
      <c r="B12" s="325" t="s">
        <v>30</v>
      </c>
      <c r="C12" s="323"/>
      <c r="D12" s="647" t="s">
        <v>31</v>
      </c>
      <c r="E12" s="334" t="s">
        <v>32</v>
      </c>
      <c r="F12" s="325"/>
      <c r="G12" s="642">
        <v>0</v>
      </c>
      <c r="H12" s="326">
        <v>0</v>
      </c>
      <c r="I12" s="650">
        <f t="shared" si="0"/>
        <v>0</v>
      </c>
      <c r="J12" s="334"/>
      <c r="K12" s="334"/>
      <c r="L12" s="334" t="s">
        <v>20</v>
      </c>
      <c r="M12" s="334"/>
    </row>
    <row r="13" spans="1:13" ht="41.25" customHeight="1">
      <c r="A13" s="644">
        <v>7</v>
      </c>
      <c r="B13" s="325" t="s">
        <v>33</v>
      </c>
      <c r="C13" s="323"/>
      <c r="D13" s="647" t="s">
        <v>34</v>
      </c>
      <c r="E13" s="334" t="s">
        <v>35</v>
      </c>
      <c r="F13" s="325"/>
      <c r="G13" s="642">
        <v>0</v>
      </c>
      <c r="H13" s="326">
        <v>0</v>
      </c>
      <c r="I13" s="650">
        <f t="shared" si="0"/>
        <v>0</v>
      </c>
      <c r="J13" s="334"/>
      <c r="K13" s="334"/>
      <c r="L13" s="334" t="s">
        <v>20</v>
      </c>
      <c r="M13" s="334"/>
    </row>
    <row r="14" spans="1:14" ht="75.75" customHeight="1">
      <c r="A14" s="334">
        <v>8</v>
      </c>
      <c r="B14" s="325" t="s">
        <v>36</v>
      </c>
      <c r="C14" s="323"/>
      <c r="D14" s="647" t="s">
        <v>37</v>
      </c>
      <c r="E14" s="653" t="s">
        <v>38</v>
      </c>
      <c r="F14" s="325"/>
      <c r="G14" s="642">
        <v>0</v>
      </c>
      <c r="H14" s="326">
        <v>0</v>
      </c>
      <c r="I14" s="650">
        <f t="shared" si="0"/>
        <v>0</v>
      </c>
      <c r="J14" s="334"/>
      <c r="K14" s="654" t="s">
        <v>39</v>
      </c>
      <c r="L14" s="334" t="s">
        <v>40</v>
      </c>
      <c r="M14" s="334"/>
      <c r="N14" s="655" t="s">
        <v>41</v>
      </c>
    </row>
    <row r="15" spans="1:14" ht="51" customHeight="1">
      <c r="A15" s="334">
        <v>9</v>
      </c>
      <c r="B15" s="325" t="s">
        <v>42</v>
      </c>
      <c r="C15" s="323"/>
      <c r="D15" s="647" t="s">
        <v>37</v>
      </c>
      <c r="E15" s="653" t="s">
        <v>43</v>
      </c>
      <c r="F15" s="325"/>
      <c r="G15" s="642">
        <v>0</v>
      </c>
      <c r="H15" s="326">
        <v>0</v>
      </c>
      <c r="I15" s="650">
        <f t="shared" si="0"/>
        <v>0</v>
      </c>
      <c r="J15" s="334"/>
      <c r="K15" s="656" t="s">
        <v>44</v>
      </c>
      <c r="L15" s="334" t="s">
        <v>40</v>
      </c>
      <c r="M15" s="334"/>
      <c r="N15" s="655" t="s">
        <v>41</v>
      </c>
    </row>
    <row r="16" spans="1:14" ht="53.25" customHeight="1">
      <c r="A16" s="644">
        <v>10</v>
      </c>
      <c r="B16" s="325" t="s">
        <v>45</v>
      </c>
      <c r="C16" s="323"/>
      <c r="D16" s="647" t="s">
        <v>37</v>
      </c>
      <c r="E16" s="653" t="s">
        <v>46</v>
      </c>
      <c r="F16" s="325"/>
      <c r="G16" s="642">
        <v>0</v>
      </c>
      <c r="H16" s="326">
        <v>0</v>
      </c>
      <c r="I16" s="650">
        <f t="shared" si="0"/>
        <v>0</v>
      </c>
      <c r="J16" s="334"/>
      <c r="K16" s="656" t="s">
        <v>47</v>
      </c>
      <c r="L16" s="334" t="s">
        <v>40</v>
      </c>
      <c r="M16" s="334"/>
      <c r="N16" s="655" t="s">
        <v>41</v>
      </c>
    </row>
    <row r="17" spans="1:14" ht="57.75" customHeight="1">
      <c r="A17" s="334">
        <v>11</v>
      </c>
      <c r="B17" s="325" t="s">
        <v>48</v>
      </c>
      <c r="C17" s="323"/>
      <c r="D17" s="647" t="s">
        <v>37</v>
      </c>
      <c r="E17" s="653" t="s">
        <v>49</v>
      </c>
      <c r="F17" s="325"/>
      <c r="G17" s="642">
        <v>0</v>
      </c>
      <c r="H17" s="326">
        <v>0</v>
      </c>
      <c r="I17" s="650">
        <f t="shared" si="0"/>
        <v>0</v>
      </c>
      <c r="J17" s="334"/>
      <c r="K17" s="656" t="s">
        <v>50</v>
      </c>
      <c r="L17" s="334" t="s">
        <v>40</v>
      </c>
      <c r="M17" s="334"/>
      <c r="N17" s="655" t="s">
        <v>41</v>
      </c>
    </row>
    <row r="18" spans="1:14" ht="62.25" customHeight="1">
      <c r="A18" s="334">
        <v>12</v>
      </c>
      <c r="B18" s="325" t="s">
        <v>51</v>
      </c>
      <c r="C18" s="323"/>
      <c r="D18" s="647" t="s">
        <v>37</v>
      </c>
      <c r="E18" s="653" t="s">
        <v>52</v>
      </c>
      <c r="F18" s="325"/>
      <c r="G18" s="642">
        <v>0</v>
      </c>
      <c r="H18" s="326">
        <v>0</v>
      </c>
      <c r="I18" s="650">
        <f t="shared" si="0"/>
        <v>0</v>
      </c>
      <c r="J18" s="334"/>
      <c r="K18" s="656" t="s">
        <v>53</v>
      </c>
      <c r="L18" s="334" t="s">
        <v>40</v>
      </c>
      <c r="M18" s="334"/>
      <c r="N18" s="655" t="s">
        <v>41</v>
      </c>
    </row>
    <row r="19" spans="1:14" ht="63.75" customHeight="1">
      <c r="A19" s="644">
        <v>13</v>
      </c>
      <c r="B19" s="325" t="s">
        <v>54</v>
      </c>
      <c r="C19" s="323"/>
      <c r="D19" s="647" t="s">
        <v>37</v>
      </c>
      <c r="E19" s="653" t="s">
        <v>55</v>
      </c>
      <c r="F19" s="325"/>
      <c r="G19" s="642">
        <v>0</v>
      </c>
      <c r="H19" s="326">
        <v>0</v>
      </c>
      <c r="I19" s="650">
        <f t="shared" si="0"/>
        <v>0</v>
      </c>
      <c r="J19" s="334"/>
      <c r="K19" s="654" t="s">
        <v>56</v>
      </c>
      <c r="L19" s="334" t="s">
        <v>40</v>
      </c>
      <c r="M19" s="334"/>
      <c r="N19" s="655" t="s">
        <v>41</v>
      </c>
    </row>
    <row r="20" spans="1:14" ht="68.25" customHeight="1">
      <c r="A20" s="334">
        <v>14</v>
      </c>
      <c r="B20" s="325" t="s">
        <v>57</v>
      </c>
      <c r="C20" s="323"/>
      <c r="D20" s="647" t="s">
        <v>37</v>
      </c>
      <c r="E20" s="657" t="s">
        <v>58</v>
      </c>
      <c r="F20" s="325"/>
      <c r="G20" s="642">
        <v>0</v>
      </c>
      <c r="H20" s="326">
        <v>0</v>
      </c>
      <c r="I20" s="650">
        <f t="shared" si="0"/>
        <v>0</v>
      </c>
      <c r="J20" s="334"/>
      <c r="K20" s="656" t="s">
        <v>59</v>
      </c>
      <c r="L20" s="334" t="s">
        <v>40</v>
      </c>
      <c r="M20" s="334"/>
      <c r="N20" s="655" t="s">
        <v>41</v>
      </c>
    </row>
    <row r="21" spans="1:14" ht="62.25" customHeight="1">
      <c r="A21" s="334">
        <v>15</v>
      </c>
      <c r="B21" s="325" t="s">
        <v>60</v>
      </c>
      <c r="C21" s="323"/>
      <c r="D21" s="647" t="s">
        <v>37</v>
      </c>
      <c r="E21" s="657" t="s">
        <v>61</v>
      </c>
      <c r="F21" s="325"/>
      <c r="G21" s="642">
        <v>0</v>
      </c>
      <c r="H21" s="326">
        <v>0</v>
      </c>
      <c r="I21" s="650">
        <f t="shared" si="0"/>
        <v>0</v>
      </c>
      <c r="J21" s="334"/>
      <c r="K21" s="658" t="s">
        <v>62</v>
      </c>
      <c r="L21" s="334" t="s">
        <v>40</v>
      </c>
      <c r="M21" s="334"/>
      <c r="N21" s="655" t="s">
        <v>41</v>
      </c>
    </row>
    <row r="22" spans="1:14" ht="40.5" customHeight="1">
      <c r="A22" s="644">
        <v>16</v>
      </c>
      <c r="B22" s="659" t="s">
        <v>63</v>
      </c>
      <c r="C22" s="660">
        <v>110106000056</v>
      </c>
      <c r="D22" s="661" t="s">
        <v>64</v>
      </c>
      <c r="E22" s="334" t="s">
        <v>65</v>
      </c>
      <c r="F22" s="325"/>
      <c r="G22" s="642">
        <v>103500</v>
      </c>
      <c r="H22" s="326">
        <v>103500</v>
      </c>
      <c r="I22" s="650">
        <f t="shared" si="0"/>
        <v>0</v>
      </c>
      <c r="J22" s="334"/>
      <c r="K22" s="334"/>
      <c r="L22" s="334"/>
      <c r="M22" s="334"/>
      <c r="N22" s="334" t="s">
        <v>66</v>
      </c>
    </row>
    <row r="23" spans="1:14" ht="38.25">
      <c r="A23" s="334">
        <v>17</v>
      </c>
      <c r="B23" s="659" t="s">
        <v>67</v>
      </c>
      <c r="C23" s="660">
        <v>110106209000089</v>
      </c>
      <c r="D23" s="661" t="s">
        <v>68</v>
      </c>
      <c r="E23" s="334" t="s">
        <v>69</v>
      </c>
      <c r="F23" s="325">
        <v>2009</v>
      </c>
      <c r="G23" s="642">
        <v>90300</v>
      </c>
      <c r="H23" s="326">
        <v>90300</v>
      </c>
      <c r="I23" s="650">
        <f t="shared" si="0"/>
        <v>0</v>
      </c>
      <c r="J23" s="334"/>
      <c r="K23" s="334"/>
      <c r="L23" s="334"/>
      <c r="M23" s="334"/>
      <c r="N23" s="334" t="s">
        <v>66</v>
      </c>
    </row>
    <row r="24" spans="1:14" ht="38.25">
      <c r="A24" s="334">
        <v>23</v>
      </c>
      <c r="B24" s="659" t="s">
        <v>86</v>
      </c>
      <c r="C24" s="660">
        <v>110106209000100</v>
      </c>
      <c r="D24" s="662" t="s">
        <v>87</v>
      </c>
      <c r="E24" s="334" t="s">
        <v>69</v>
      </c>
      <c r="F24" s="325" t="s">
        <v>3529</v>
      </c>
      <c r="G24" s="642">
        <v>28842</v>
      </c>
      <c r="H24" s="326">
        <v>28842</v>
      </c>
      <c r="I24" s="650">
        <f t="shared" si="0"/>
        <v>0</v>
      </c>
      <c r="J24" s="334"/>
      <c r="K24" s="334"/>
      <c r="L24" s="334"/>
      <c r="M24" s="334"/>
      <c r="N24" s="334" t="s">
        <v>66</v>
      </c>
    </row>
    <row r="25" spans="1:14" ht="38.25">
      <c r="A25" s="334">
        <v>24</v>
      </c>
      <c r="B25" s="659" t="s">
        <v>88</v>
      </c>
      <c r="C25" s="660">
        <v>110106209000101</v>
      </c>
      <c r="D25" s="662" t="s">
        <v>89</v>
      </c>
      <c r="E25" s="334" t="s">
        <v>69</v>
      </c>
      <c r="F25" s="325" t="s">
        <v>3529</v>
      </c>
      <c r="G25" s="642">
        <v>43263</v>
      </c>
      <c r="H25" s="326">
        <v>43263</v>
      </c>
      <c r="I25" s="650">
        <f t="shared" si="0"/>
        <v>0</v>
      </c>
      <c r="J25" s="334"/>
      <c r="K25" s="334"/>
      <c r="L25" s="334"/>
      <c r="M25" s="334"/>
      <c r="N25" s="334" t="s">
        <v>66</v>
      </c>
    </row>
    <row r="26" spans="1:14" ht="38.25">
      <c r="A26" s="644">
        <v>25</v>
      </c>
      <c r="B26" s="659" t="s">
        <v>90</v>
      </c>
      <c r="C26" s="660">
        <v>10104000080</v>
      </c>
      <c r="D26" s="663" t="s">
        <v>91</v>
      </c>
      <c r="E26" s="334" t="s">
        <v>65</v>
      </c>
      <c r="F26" s="325">
        <v>39356</v>
      </c>
      <c r="G26" s="642">
        <v>274900</v>
      </c>
      <c r="H26" s="326">
        <v>274900</v>
      </c>
      <c r="I26" s="650">
        <f t="shared" si="0"/>
        <v>0</v>
      </c>
      <c r="J26" s="334"/>
      <c r="K26" s="334"/>
      <c r="L26" s="334"/>
      <c r="M26" s="334"/>
      <c r="N26" s="334" t="s">
        <v>92</v>
      </c>
    </row>
    <row r="27" spans="1:14" ht="38.25">
      <c r="A27" s="334">
        <v>26</v>
      </c>
      <c r="B27" s="659" t="s">
        <v>93</v>
      </c>
      <c r="C27" s="660">
        <v>10104000090</v>
      </c>
      <c r="D27" s="663" t="s">
        <v>94</v>
      </c>
      <c r="E27" s="334" t="s">
        <v>95</v>
      </c>
      <c r="F27" s="325">
        <v>39600</v>
      </c>
      <c r="G27" s="642">
        <v>272500</v>
      </c>
      <c r="H27" s="643">
        <v>272500</v>
      </c>
      <c r="I27" s="650">
        <f>G27-H27</f>
        <v>0</v>
      </c>
      <c r="J27" s="334"/>
      <c r="K27" s="334"/>
      <c r="L27" s="334"/>
      <c r="M27" s="334"/>
      <c r="N27" s="334" t="s">
        <v>92</v>
      </c>
    </row>
    <row r="28" spans="1:14" ht="38.25">
      <c r="A28" s="334">
        <v>27</v>
      </c>
      <c r="B28" s="659" t="s">
        <v>96</v>
      </c>
      <c r="C28" s="660">
        <v>10104000097</v>
      </c>
      <c r="D28" s="663" t="s">
        <v>97</v>
      </c>
      <c r="E28" s="334" t="s">
        <v>95</v>
      </c>
      <c r="F28" s="325">
        <v>39792</v>
      </c>
      <c r="G28" s="642">
        <v>296000</v>
      </c>
      <c r="H28" s="643">
        <v>296000</v>
      </c>
      <c r="I28" s="650">
        <f t="shared" si="0"/>
        <v>0</v>
      </c>
      <c r="J28" s="334"/>
      <c r="K28" s="334"/>
      <c r="L28" s="334"/>
      <c r="M28" s="334"/>
      <c r="N28" s="334" t="s">
        <v>92</v>
      </c>
    </row>
    <row r="29" spans="1:14" ht="38.25">
      <c r="A29" s="644">
        <v>28</v>
      </c>
      <c r="B29" s="659" t="s">
        <v>98</v>
      </c>
      <c r="C29" s="325" t="s">
        <v>3791</v>
      </c>
      <c r="D29" s="663" t="s">
        <v>99</v>
      </c>
      <c r="E29" s="334" t="s">
        <v>100</v>
      </c>
      <c r="F29" s="325"/>
      <c r="G29" s="642">
        <v>0</v>
      </c>
      <c r="H29" s="326">
        <v>0</v>
      </c>
      <c r="I29" s="650">
        <f t="shared" si="0"/>
        <v>0</v>
      </c>
      <c r="J29" s="334"/>
      <c r="K29" s="334"/>
      <c r="L29" s="334"/>
      <c r="M29" s="334" t="s">
        <v>101</v>
      </c>
      <c r="N29" s="334" t="s">
        <v>102</v>
      </c>
    </row>
    <row r="30" spans="1:13" ht="33.75" customHeight="1">
      <c r="A30" s="334">
        <v>29</v>
      </c>
      <c r="B30" s="325" t="s">
        <v>103</v>
      </c>
      <c r="C30" s="325" t="s">
        <v>3790</v>
      </c>
      <c r="D30" s="664" t="s">
        <v>104</v>
      </c>
      <c r="E30" s="334" t="s">
        <v>105</v>
      </c>
      <c r="F30" s="325"/>
      <c r="G30" s="642">
        <v>0</v>
      </c>
      <c r="H30" s="326">
        <v>0</v>
      </c>
      <c r="I30" s="650">
        <f t="shared" si="0"/>
        <v>0</v>
      </c>
      <c r="J30" s="334"/>
      <c r="K30" s="334">
        <v>3600</v>
      </c>
      <c r="L30" s="334" t="s">
        <v>106</v>
      </c>
      <c r="M30" s="334" t="s">
        <v>107</v>
      </c>
    </row>
    <row r="31" spans="1:13" ht="39" customHeight="1">
      <c r="A31" s="334">
        <v>30</v>
      </c>
      <c r="B31" s="325" t="s">
        <v>108</v>
      </c>
      <c r="C31" s="325" t="s">
        <v>3792</v>
      </c>
      <c r="D31" s="664" t="s">
        <v>109</v>
      </c>
      <c r="E31" s="334" t="s">
        <v>110</v>
      </c>
      <c r="F31" s="325"/>
      <c r="G31" s="642">
        <v>0</v>
      </c>
      <c r="H31" s="326">
        <v>0</v>
      </c>
      <c r="I31" s="650">
        <f t="shared" si="0"/>
        <v>0</v>
      </c>
      <c r="J31" s="334"/>
      <c r="K31" s="334">
        <v>4200</v>
      </c>
      <c r="L31" s="334" t="s">
        <v>106</v>
      </c>
      <c r="M31" s="334" t="s">
        <v>111</v>
      </c>
    </row>
    <row r="32" spans="1:13" ht="37.5" customHeight="1">
      <c r="A32" s="644">
        <v>31</v>
      </c>
      <c r="B32" s="325" t="s">
        <v>112</v>
      </c>
      <c r="C32" s="325" t="s">
        <v>3793</v>
      </c>
      <c r="D32" s="664" t="s">
        <v>113</v>
      </c>
      <c r="E32" s="334" t="s">
        <v>114</v>
      </c>
      <c r="F32" s="325"/>
      <c r="G32" s="642">
        <v>0</v>
      </c>
      <c r="H32" s="326">
        <v>0</v>
      </c>
      <c r="I32" s="650">
        <f t="shared" si="0"/>
        <v>0</v>
      </c>
      <c r="J32" s="334"/>
      <c r="K32" s="334">
        <v>4200</v>
      </c>
      <c r="L32" s="334" t="s">
        <v>106</v>
      </c>
      <c r="M32" s="334" t="s">
        <v>115</v>
      </c>
    </row>
    <row r="33" spans="1:13" ht="48.75" customHeight="1">
      <c r="A33" s="334">
        <v>32</v>
      </c>
      <c r="B33" s="325" t="s">
        <v>116</v>
      </c>
      <c r="C33" s="323" t="s">
        <v>4226</v>
      </c>
      <c r="D33" s="664" t="s">
        <v>117</v>
      </c>
      <c r="E33" s="334" t="s">
        <v>118</v>
      </c>
      <c r="F33" s="325" t="s">
        <v>4227</v>
      </c>
      <c r="G33" s="642">
        <v>182160</v>
      </c>
      <c r="H33" s="326">
        <v>37020.14</v>
      </c>
      <c r="I33" s="650">
        <f t="shared" si="0"/>
        <v>145139.86</v>
      </c>
      <c r="J33" s="334"/>
      <c r="K33" s="334">
        <v>10800</v>
      </c>
      <c r="L33" s="334" t="s">
        <v>106</v>
      </c>
      <c r="M33" s="334" t="s">
        <v>119</v>
      </c>
    </row>
    <row r="34" spans="1:13" ht="51.75" customHeight="1">
      <c r="A34" s="334">
        <v>33</v>
      </c>
      <c r="B34" s="325" t="s">
        <v>120</v>
      </c>
      <c r="C34" s="323" t="s">
        <v>3794</v>
      </c>
      <c r="D34" s="664" t="s">
        <v>121</v>
      </c>
      <c r="E34" s="334" t="s">
        <v>122</v>
      </c>
      <c r="F34" s="325" t="s">
        <v>4227</v>
      </c>
      <c r="G34" s="642">
        <v>418440</v>
      </c>
      <c r="H34" s="326">
        <v>85039.31</v>
      </c>
      <c r="I34" s="650">
        <f t="shared" si="0"/>
        <v>333400.69</v>
      </c>
      <c r="J34" s="334"/>
      <c r="K34" s="334">
        <v>49740</v>
      </c>
      <c r="L34" s="334" t="s">
        <v>106</v>
      </c>
      <c r="M34" s="334" t="s">
        <v>123</v>
      </c>
    </row>
    <row r="35" spans="1:256" s="640" customFormat="1" ht="51" customHeight="1">
      <c r="A35" s="644">
        <v>34</v>
      </c>
      <c r="B35" s="325" t="s">
        <v>124</v>
      </c>
      <c r="C35" s="323" t="s">
        <v>3795</v>
      </c>
      <c r="D35" s="665" t="s">
        <v>125</v>
      </c>
      <c r="E35" s="334" t="s">
        <v>126</v>
      </c>
      <c r="F35" s="325" t="s">
        <v>4227</v>
      </c>
      <c r="G35" s="642">
        <v>198720</v>
      </c>
      <c r="H35" s="326">
        <v>40385.68</v>
      </c>
      <c r="I35" s="643">
        <f t="shared" si="0"/>
        <v>158334.32</v>
      </c>
      <c r="J35" s="334"/>
      <c r="K35" s="334">
        <v>37740</v>
      </c>
      <c r="L35" s="334" t="s">
        <v>106</v>
      </c>
      <c r="M35" s="334" t="s">
        <v>127</v>
      </c>
      <c r="IL35" s="337"/>
      <c r="IM35" s="337"/>
      <c r="IN35" s="337"/>
      <c r="IO35" s="337"/>
      <c r="IP35" s="337"/>
      <c r="IQ35" s="337"/>
      <c r="IR35" s="337"/>
      <c r="IS35" s="337"/>
      <c r="IT35" s="337"/>
      <c r="IU35" s="337"/>
      <c r="IV35" s="337"/>
    </row>
    <row r="36" spans="1:13" ht="50.25" customHeight="1">
      <c r="A36" s="334">
        <v>35</v>
      </c>
      <c r="B36" s="325" t="s">
        <v>128</v>
      </c>
      <c r="C36" s="323" t="s">
        <v>3796</v>
      </c>
      <c r="D36" s="664" t="s">
        <v>129</v>
      </c>
      <c r="E36" s="334" t="s">
        <v>130</v>
      </c>
      <c r="F36" s="325" t="s">
        <v>4227</v>
      </c>
      <c r="G36" s="642">
        <v>198720</v>
      </c>
      <c r="H36" s="326">
        <v>40385.68</v>
      </c>
      <c r="I36" s="650">
        <f t="shared" si="0"/>
        <v>158334.32</v>
      </c>
      <c r="J36" s="334"/>
      <c r="K36" s="334">
        <v>9000</v>
      </c>
      <c r="L36" s="334" t="s">
        <v>106</v>
      </c>
      <c r="M36" s="334" t="s">
        <v>131</v>
      </c>
    </row>
    <row r="37" spans="1:13" ht="31.5" customHeight="1">
      <c r="A37" s="334">
        <v>36</v>
      </c>
      <c r="B37" s="325" t="s">
        <v>132</v>
      </c>
      <c r="C37" s="323" t="s">
        <v>3797</v>
      </c>
      <c r="D37" s="664" t="s">
        <v>133</v>
      </c>
      <c r="E37" s="334" t="s">
        <v>134</v>
      </c>
      <c r="F37" s="325"/>
      <c r="G37" s="642">
        <v>0</v>
      </c>
      <c r="H37" s="326"/>
      <c r="I37" s="650">
        <f t="shared" si="0"/>
        <v>0</v>
      </c>
      <c r="J37" s="334"/>
      <c r="K37" s="334">
        <v>2700</v>
      </c>
      <c r="L37" s="334" t="s">
        <v>106</v>
      </c>
      <c r="M37" s="334" t="s">
        <v>135</v>
      </c>
    </row>
    <row r="38" spans="1:13" ht="37.5" customHeight="1">
      <c r="A38" s="644">
        <v>37</v>
      </c>
      <c r="B38" s="325" t="s">
        <v>136</v>
      </c>
      <c r="C38" s="323" t="s">
        <v>3798</v>
      </c>
      <c r="D38" s="664" t="s">
        <v>137</v>
      </c>
      <c r="E38" s="334" t="s">
        <v>138</v>
      </c>
      <c r="F38" s="325" t="s">
        <v>4227</v>
      </c>
      <c r="G38" s="642">
        <v>48971</v>
      </c>
      <c r="H38" s="326">
        <v>5646.85</v>
      </c>
      <c r="I38" s="650">
        <f t="shared" si="0"/>
        <v>43324.15</v>
      </c>
      <c r="J38" s="334"/>
      <c r="K38" s="334">
        <v>2700</v>
      </c>
      <c r="L38" s="334" t="s">
        <v>106</v>
      </c>
      <c r="M38" s="334" t="s">
        <v>139</v>
      </c>
    </row>
    <row r="39" spans="1:13" ht="35.25" customHeight="1">
      <c r="A39" s="334">
        <v>38</v>
      </c>
      <c r="B39" s="325" t="s">
        <v>140</v>
      </c>
      <c r="C39" s="325" t="s">
        <v>3799</v>
      </c>
      <c r="D39" s="664" t="s">
        <v>141</v>
      </c>
      <c r="E39" s="334" t="s">
        <v>142</v>
      </c>
      <c r="F39" s="325"/>
      <c r="G39" s="642">
        <v>0</v>
      </c>
      <c r="H39" s="326">
        <v>0</v>
      </c>
      <c r="I39" s="650">
        <f t="shared" si="0"/>
        <v>0</v>
      </c>
      <c r="J39" s="334"/>
      <c r="K39" s="334">
        <v>2700</v>
      </c>
      <c r="L39" s="334" t="s">
        <v>106</v>
      </c>
      <c r="M39" s="334" t="s">
        <v>143</v>
      </c>
    </row>
    <row r="40" spans="1:13" ht="49.5" customHeight="1">
      <c r="A40" s="334">
        <v>39</v>
      </c>
      <c r="B40" s="325" t="s">
        <v>144</v>
      </c>
      <c r="C40" s="325" t="s">
        <v>3800</v>
      </c>
      <c r="D40" s="664" t="s">
        <v>3640</v>
      </c>
      <c r="E40" s="334" t="s">
        <v>145</v>
      </c>
      <c r="F40" s="325" t="s">
        <v>4227</v>
      </c>
      <c r="G40" s="642">
        <v>48971</v>
      </c>
      <c r="H40" s="326">
        <v>9952.45</v>
      </c>
      <c r="I40" s="650">
        <f t="shared" si="0"/>
        <v>39018.55</v>
      </c>
      <c r="J40" s="334"/>
      <c r="K40" s="334">
        <v>6000</v>
      </c>
      <c r="L40" s="334" t="s">
        <v>106</v>
      </c>
      <c r="M40" s="334" t="s">
        <v>146</v>
      </c>
    </row>
    <row r="41" spans="1:13" ht="33.75" customHeight="1">
      <c r="A41" s="644">
        <v>40</v>
      </c>
      <c r="B41" s="325" t="s">
        <v>147</v>
      </c>
      <c r="C41" s="325" t="s">
        <v>3801</v>
      </c>
      <c r="D41" s="664" t="s">
        <v>141</v>
      </c>
      <c r="E41" s="334" t="s">
        <v>148</v>
      </c>
      <c r="F41" s="325"/>
      <c r="G41" s="642">
        <v>0</v>
      </c>
      <c r="H41" s="326">
        <v>0</v>
      </c>
      <c r="I41" s="650">
        <f t="shared" si="0"/>
        <v>0</v>
      </c>
      <c r="J41" s="334"/>
      <c r="K41" s="334">
        <v>2700</v>
      </c>
      <c r="L41" s="334" t="s">
        <v>106</v>
      </c>
      <c r="M41" s="334" t="s">
        <v>149</v>
      </c>
    </row>
    <row r="42" spans="1:13" ht="26.25" customHeight="1">
      <c r="A42" s="334">
        <v>41</v>
      </c>
      <c r="B42" s="325" t="s">
        <v>150</v>
      </c>
      <c r="C42" s="325" t="s">
        <v>3802</v>
      </c>
      <c r="D42" s="664" t="s">
        <v>151</v>
      </c>
      <c r="E42" s="334" t="s">
        <v>152</v>
      </c>
      <c r="F42" s="325"/>
      <c r="G42" s="642">
        <v>0</v>
      </c>
      <c r="H42" s="326">
        <v>0</v>
      </c>
      <c r="I42" s="650">
        <f t="shared" si="0"/>
        <v>0</v>
      </c>
      <c r="J42" s="334"/>
      <c r="K42" s="334">
        <v>4800</v>
      </c>
      <c r="L42" s="334" t="s">
        <v>106</v>
      </c>
      <c r="M42" s="334" t="s">
        <v>153</v>
      </c>
    </row>
    <row r="43" spans="1:13" ht="33" customHeight="1">
      <c r="A43" s="334">
        <v>42</v>
      </c>
      <c r="B43" s="325" t="s">
        <v>154</v>
      </c>
      <c r="C43" s="325" t="s">
        <v>3803</v>
      </c>
      <c r="D43" s="664" t="s">
        <v>141</v>
      </c>
      <c r="E43" s="334" t="s">
        <v>155</v>
      </c>
      <c r="F43" s="325"/>
      <c r="G43" s="642">
        <v>0</v>
      </c>
      <c r="H43" s="326">
        <v>0</v>
      </c>
      <c r="I43" s="650">
        <f t="shared" si="0"/>
        <v>0</v>
      </c>
      <c r="J43" s="334"/>
      <c r="K43" s="334">
        <v>2700</v>
      </c>
      <c r="L43" s="334" t="s">
        <v>106</v>
      </c>
      <c r="M43" s="334" t="s">
        <v>156</v>
      </c>
    </row>
    <row r="44" spans="1:13" ht="33" customHeight="1">
      <c r="A44" s="644">
        <v>43</v>
      </c>
      <c r="B44" s="325" t="s">
        <v>157</v>
      </c>
      <c r="C44" s="325" t="s">
        <v>3804</v>
      </c>
      <c r="D44" s="664" t="s">
        <v>141</v>
      </c>
      <c r="E44" s="334" t="s">
        <v>158</v>
      </c>
      <c r="F44" s="325"/>
      <c r="G44" s="642">
        <v>0</v>
      </c>
      <c r="H44" s="326">
        <v>0</v>
      </c>
      <c r="I44" s="650">
        <f t="shared" si="0"/>
        <v>0</v>
      </c>
      <c r="J44" s="334"/>
      <c r="K44" s="334">
        <v>2700</v>
      </c>
      <c r="L44" s="334" t="s">
        <v>106</v>
      </c>
      <c r="M44" s="334" t="s">
        <v>159</v>
      </c>
    </row>
    <row r="45" spans="1:13" ht="33.75" customHeight="1">
      <c r="A45" s="334">
        <v>44</v>
      </c>
      <c r="B45" s="325" t="s">
        <v>160</v>
      </c>
      <c r="C45" s="325" t="s">
        <v>3805</v>
      </c>
      <c r="D45" s="664" t="s">
        <v>161</v>
      </c>
      <c r="E45" s="334" t="s">
        <v>162</v>
      </c>
      <c r="F45" s="325"/>
      <c r="G45" s="642">
        <v>0</v>
      </c>
      <c r="H45" s="326">
        <v>0</v>
      </c>
      <c r="I45" s="650">
        <f t="shared" si="0"/>
        <v>0</v>
      </c>
      <c r="J45" s="334"/>
      <c r="K45" s="334">
        <v>1800</v>
      </c>
      <c r="L45" s="334" t="s">
        <v>106</v>
      </c>
      <c r="M45" s="334" t="s">
        <v>163</v>
      </c>
    </row>
    <row r="46" spans="1:13" ht="53.25" customHeight="1">
      <c r="A46" s="334">
        <v>45</v>
      </c>
      <c r="B46" s="325" t="s">
        <v>164</v>
      </c>
      <c r="C46" s="323" t="s">
        <v>165</v>
      </c>
      <c r="D46" s="664" t="s">
        <v>166</v>
      </c>
      <c r="E46" s="334" t="s">
        <v>167</v>
      </c>
      <c r="F46" s="325" t="s">
        <v>4227</v>
      </c>
      <c r="G46" s="642">
        <v>342240</v>
      </c>
      <c r="H46" s="326">
        <v>69553.16</v>
      </c>
      <c r="I46" s="650">
        <f t="shared" si="0"/>
        <v>272686.83999999997</v>
      </c>
      <c r="J46" s="334"/>
      <c r="K46" s="334">
        <v>30800</v>
      </c>
      <c r="L46" s="334" t="s">
        <v>106</v>
      </c>
      <c r="M46" s="334" t="s">
        <v>168</v>
      </c>
    </row>
    <row r="47" spans="1:13" ht="37.5" customHeight="1">
      <c r="A47" s="644">
        <v>46</v>
      </c>
      <c r="B47" s="325" t="s">
        <v>169</v>
      </c>
      <c r="C47" s="325" t="s">
        <v>3806</v>
      </c>
      <c r="D47" s="664" t="s">
        <v>109</v>
      </c>
      <c r="E47" s="334" t="s">
        <v>170</v>
      </c>
      <c r="F47" s="325"/>
      <c r="G47" s="642">
        <v>0</v>
      </c>
      <c r="H47" s="326">
        <v>0</v>
      </c>
      <c r="I47" s="650">
        <f t="shared" si="0"/>
        <v>0</v>
      </c>
      <c r="J47" s="334"/>
      <c r="K47" s="334">
        <v>4200</v>
      </c>
      <c r="L47" s="334" t="s">
        <v>106</v>
      </c>
      <c r="M47" s="334" t="s">
        <v>171</v>
      </c>
    </row>
    <row r="48" spans="1:13" ht="39.75" customHeight="1">
      <c r="A48" s="334">
        <v>47</v>
      </c>
      <c r="B48" s="325" t="s">
        <v>172</v>
      </c>
      <c r="C48" s="325" t="s">
        <v>3807</v>
      </c>
      <c r="D48" s="664" t="s">
        <v>173</v>
      </c>
      <c r="E48" s="334" t="s">
        <v>174</v>
      </c>
      <c r="F48" s="325"/>
      <c r="G48" s="642">
        <v>0</v>
      </c>
      <c r="H48" s="326">
        <v>0</v>
      </c>
      <c r="I48" s="650">
        <f t="shared" si="0"/>
        <v>0</v>
      </c>
      <c r="J48" s="334"/>
      <c r="K48" s="334">
        <v>3600</v>
      </c>
      <c r="L48" s="334" t="s">
        <v>106</v>
      </c>
      <c r="M48" s="334" t="s">
        <v>175</v>
      </c>
    </row>
    <row r="49" spans="1:256" s="671" customFormat="1" ht="63.75" customHeight="1">
      <c r="A49" s="334">
        <v>48</v>
      </c>
      <c r="B49" s="666" t="s">
        <v>176</v>
      </c>
      <c r="C49" s="667" t="s">
        <v>177</v>
      </c>
      <c r="D49" s="664" t="s">
        <v>178</v>
      </c>
      <c r="E49" s="668" t="s">
        <v>179</v>
      </c>
      <c r="F49" s="325" t="s">
        <v>4227</v>
      </c>
      <c r="G49" s="669">
        <v>1394760.75</v>
      </c>
      <c r="H49" s="670">
        <v>25094.77</v>
      </c>
      <c r="I49" s="650">
        <f t="shared" si="0"/>
        <v>1369665.98</v>
      </c>
      <c r="J49" s="668"/>
      <c r="K49" s="668">
        <v>8000</v>
      </c>
      <c r="L49" s="668" t="s">
        <v>106</v>
      </c>
      <c r="M49" s="668" t="s">
        <v>180</v>
      </c>
      <c r="N49" s="671" t="s">
        <v>181</v>
      </c>
      <c r="IL49" s="672"/>
      <c r="IM49" s="672"/>
      <c r="IN49" s="672"/>
      <c r="IO49" s="672"/>
      <c r="IP49" s="672"/>
      <c r="IQ49" s="672"/>
      <c r="IR49" s="672"/>
      <c r="IS49" s="672"/>
      <c r="IT49" s="672"/>
      <c r="IU49" s="672"/>
      <c r="IV49" s="672"/>
    </row>
    <row r="50" spans="1:13" ht="39.75" customHeight="1">
      <c r="A50" s="644">
        <v>49</v>
      </c>
      <c r="B50" s="325" t="s">
        <v>182</v>
      </c>
      <c r="C50" s="325" t="s">
        <v>3808</v>
      </c>
      <c r="D50" s="664" t="s">
        <v>183</v>
      </c>
      <c r="E50" s="334" t="s">
        <v>184</v>
      </c>
      <c r="F50" s="325"/>
      <c r="G50" s="642">
        <v>0</v>
      </c>
      <c r="H50" s="326">
        <v>0</v>
      </c>
      <c r="I50" s="650">
        <f t="shared" si="0"/>
        <v>0</v>
      </c>
      <c r="J50" s="334"/>
      <c r="K50" s="334">
        <v>10800</v>
      </c>
      <c r="L50" s="334" t="s">
        <v>106</v>
      </c>
      <c r="M50" s="334" t="s">
        <v>185</v>
      </c>
    </row>
    <row r="51" spans="1:13" ht="30" customHeight="1">
      <c r="A51" s="334">
        <v>50</v>
      </c>
      <c r="B51" s="325" t="s">
        <v>186</v>
      </c>
      <c r="C51" s="325" t="s">
        <v>3809</v>
      </c>
      <c r="D51" s="664" t="s">
        <v>187</v>
      </c>
      <c r="E51" s="334" t="s">
        <v>188</v>
      </c>
      <c r="F51" s="325"/>
      <c r="G51" s="642">
        <v>0</v>
      </c>
      <c r="H51" s="326">
        <v>0</v>
      </c>
      <c r="I51" s="650">
        <f t="shared" si="0"/>
        <v>0</v>
      </c>
      <c r="J51" s="334"/>
      <c r="K51" s="334">
        <v>1800</v>
      </c>
      <c r="L51" s="334" t="s">
        <v>106</v>
      </c>
      <c r="M51" s="334" t="s">
        <v>189</v>
      </c>
    </row>
    <row r="52" spans="1:13" ht="51" customHeight="1">
      <c r="A52" s="334">
        <v>51</v>
      </c>
      <c r="B52" s="325" t="s">
        <v>190</v>
      </c>
      <c r="C52" s="323" t="s">
        <v>191</v>
      </c>
      <c r="D52" s="664" t="s">
        <v>192</v>
      </c>
      <c r="E52" s="334" t="s">
        <v>193</v>
      </c>
      <c r="F52" s="325" t="s">
        <v>4227</v>
      </c>
      <c r="G52" s="642">
        <v>248324</v>
      </c>
      <c r="H52" s="326">
        <v>50466.91</v>
      </c>
      <c r="I52" s="650">
        <f t="shared" si="0"/>
        <v>197857.09</v>
      </c>
      <c r="J52" s="334"/>
      <c r="K52" s="334">
        <v>22200</v>
      </c>
      <c r="L52" s="334" t="s">
        <v>106</v>
      </c>
      <c r="M52" s="334" t="s">
        <v>194</v>
      </c>
    </row>
    <row r="53" spans="1:13" ht="40.5" customHeight="1">
      <c r="A53" s="644">
        <v>52</v>
      </c>
      <c r="B53" s="325" t="s">
        <v>195</v>
      </c>
      <c r="C53" s="325" t="s">
        <v>3810</v>
      </c>
      <c r="D53" s="664" t="s">
        <v>173</v>
      </c>
      <c r="E53" s="334" t="s">
        <v>196</v>
      </c>
      <c r="F53" s="325"/>
      <c r="G53" s="642">
        <v>0</v>
      </c>
      <c r="H53" s="326">
        <v>0</v>
      </c>
      <c r="I53" s="650">
        <f t="shared" si="0"/>
        <v>0</v>
      </c>
      <c r="J53" s="334"/>
      <c r="K53" s="334">
        <v>3600</v>
      </c>
      <c r="L53" s="334" t="s">
        <v>106</v>
      </c>
      <c r="M53" s="334" t="s">
        <v>197</v>
      </c>
    </row>
    <row r="54" spans="1:13" ht="54.75" customHeight="1">
      <c r="A54" s="334">
        <v>53</v>
      </c>
      <c r="B54" s="325" t="s">
        <v>198</v>
      </c>
      <c r="C54" s="323" t="s">
        <v>199</v>
      </c>
      <c r="D54" s="664" t="s">
        <v>200</v>
      </c>
      <c r="E54" s="334" t="s">
        <v>201</v>
      </c>
      <c r="F54" s="325" t="s">
        <v>4227</v>
      </c>
      <c r="G54" s="642">
        <v>154560</v>
      </c>
      <c r="H54" s="326">
        <v>31410.98</v>
      </c>
      <c r="I54" s="650">
        <f t="shared" si="0"/>
        <v>123149.02</v>
      </c>
      <c r="J54" s="334"/>
      <c r="K54" s="334">
        <v>13600</v>
      </c>
      <c r="L54" s="334" t="s">
        <v>106</v>
      </c>
      <c r="M54" s="334" t="s">
        <v>202</v>
      </c>
    </row>
    <row r="55" spans="1:13" ht="45.75" customHeight="1">
      <c r="A55" s="334">
        <v>54</v>
      </c>
      <c r="B55" s="325" t="s">
        <v>203</v>
      </c>
      <c r="C55" s="323" t="s">
        <v>204</v>
      </c>
      <c r="D55" s="664" t="s">
        <v>205</v>
      </c>
      <c r="E55" s="334" t="s">
        <v>206</v>
      </c>
      <c r="F55" s="325" t="s">
        <v>4227</v>
      </c>
      <c r="G55" s="642">
        <v>38640</v>
      </c>
      <c r="H55" s="326">
        <v>7852.67</v>
      </c>
      <c r="I55" s="650">
        <f t="shared" si="0"/>
        <v>30787.33</v>
      </c>
      <c r="J55" s="334"/>
      <c r="K55" s="334">
        <v>11100</v>
      </c>
      <c r="L55" s="334" t="s">
        <v>106</v>
      </c>
      <c r="M55" s="334" t="s">
        <v>207</v>
      </c>
    </row>
    <row r="56" spans="1:13" ht="40.5" customHeight="1">
      <c r="A56" s="644">
        <v>55</v>
      </c>
      <c r="B56" s="325" t="s">
        <v>208</v>
      </c>
      <c r="C56" s="325" t="s">
        <v>3812</v>
      </c>
      <c r="D56" s="664" t="s">
        <v>209</v>
      </c>
      <c r="E56" s="334" t="s">
        <v>210</v>
      </c>
      <c r="F56" s="325"/>
      <c r="G56" s="642">
        <v>0</v>
      </c>
      <c r="H56" s="326">
        <v>0</v>
      </c>
      <c r="I56" s="650">
        <f t="shared" si="0"/>
        <v>0</v>
      </c>
      <c r="J56" s="334"/>
      <c r="K56" s="334">
        <v>8400</v>
      </c>
      <c r="L56" s="334" t="s">
        <v>106</v>
      </c>
      <c r="M56" s="334" t="s">
        <v>211</v>
      </c>
    </row>
    <row r="57" spans="1:13" ht="30.75" customHeight="1">
      <c r="A57" s="334">
        <v>56</v>
      </c>
      <c r="B57" s="325" t="s">
        <v>212</v>
      </c>
      <c r="C57" s="325" t="s">
        <v>3813</v>
      </c>
      <c r="D57" s="664" t="s">
        <v>213</v>
      </c>
      <c r="E57" s="334" t="s">
        <v>214</v>
      </c>
      <c r="F57" s="325"/>
      <c r="G57" s="642">
        <v>0</v>
      </c>
      <c r="H57" s="326">
        <v>0</v>
      </c>
      <c r="I57" s="650">
        <f t="shared" si="0"/>
        <v>0</v>
      </c>
      <c r="J57" s="334"/>
      <c r="K57" s="334">
        <v>1800</v>
      </c>
      <c r="L57" s="334" t="s">
        <v>106</v>
      </c>
      <c r="M57" s="334" t="s">
        <v>215</v>
      </c>
    </row>
    <row r="58" spans="1:13" ht="42.75" customHeight="1">
      <c r="A58" s="334">
        <v>57</v>
      </c>
      <c r="B58" s="325" t="s">
        <v>216</v>
      </c>
      <c r="C58" s="325" t="s">
        <v>3814</v>
      </c>
      <c r="D58" s="664" t="s">
        <v>217</v>
      </c>
      <c r="E58" s="334" t="s">
        <v>218</v>
      </c>
      <c r="F58" s="325"/>
      <c r="G58" s="642">
        <v>0</v>
      </c>
      <c r="H58" s="326">
        <v>0</v>
      </c>
      <c r="I58" s="650">
        <f t="shared" si="0"/>
        <v>0</v>
      </c>
      <c r="J58" s="334"/>
      <c r="K58" s="334">
        <v>6600</v>
      </c>
      <c r="L58" s="334" t="s">
        <v>106</v>
      </c>
      <c r="M58" s="334" t="s">
        <v>219</v>
      </c>
    </row>
    <row r="59" spans="1:13" ht="39" customHeight="1">
      <c r="A59" s="644">
        <v>58</v>
      </c>
      <c r="B59" s="325" t="s">
        <v>220</v>
      </c>
      <c r="C59" s="325" t="s">
        <v>3815</v>
      </c>
      <c r="D59" s="664" t="s">
        <v>221</v>
      </c>
      <c r="E59" s="334" t="s">
        <v>222</v>
      </c>
      <c r="F59" s="325"/>
      <c r="G59" s="642">
        <v>0</v>
      </c>
      <c r="H59" s="326">
        <v>0</v>
      </c>
      <c r="I59" s="650">
        <f t="shared" si="0"/>
        <v>0</v>
      </c>
      <c r="J59" s="334"/>
      <c r="K59" s="334">
        <v>5400</v>
      </c>
      <c r="L59" s="334" t="s">
        <v>106</v>
      </c>
      <c r="M59" s="334" t="s">
        <v>223</v>
      </c>
    </row>
    <row r="60" spans="1:256" s="671" customFormat="1" ht="49.5" customHeight="1">
      <c r="A60" s="334">
        <v>59</v>
      </c>
      <c r="B60" s="666" t="s">
        <v>224</v>
      </c>
      <c r="C60" s="667" t="s">
        <v>225</v>
      </c>
      <c r="D60" s="664" t="s">
        <v>226</v>
      </c>
      <c r="E60" s="668" t="s">
        <v>227</v>
      </c>
      <c r="F60" s="325" t="s">
        <v>4227</v>
      </c>
      <c r="G60" s="669">
        <v>220800</v>
      </c>
      <c r="H60" s="670">
        <v>44872.69</v>
      </c>
      <c r="I60" s="650">
        <f t="shared" si="0"/>
        <v>175927.31</v>
      </c>
      <c r="J60" s="668"/>
      <c r="K60" s="668">
        <v>12400</v>
      </c>
      <c r="L60" s="668" t="s">
        <v>106</v>
      </c>
      <c r="M60" s="668" t="s">
        <v>228</v>
      </c>
      <c r="IL60" s="672"/>
      <c r="IM60" s="672"/>
      <c r="IN60" s="672"/>
      <c r="IO60" s="672"/>
      <c r="IP60" s="672"/>
      <c r="IQ60" s="672"/>
      <c r="IR60" s="672"/>
      <c r="IS60" s="672"/>
      <c r="IT60" s="672"/>
      <c r="IU60" s="672"/>
      <c r="IV60" s="672"/>
    </row>
    <row r="61" spans="1:13" ht="53.25" customHeight="1">
      <c r="A61" s="334">
        <v>60</v>
      </c>
      <c r="B61" s="325" t="s">
        <v>229</v>
      </c>
      <c r="C61" s="325" t="s">
        <v>3867</v>
      </c>
      <c r="D61" s="664" t="s">
        <v>230</v>
      </c>
      <c r="E61" s="334" t="s">
        <v>231</v>
      </c>
      <c r="F61" s="325" t="s">
        <v>4227</v>
      </c>
      <c r="G61" s="642">
        <v>866326.74</v>
      </c>
      <c r="H61" s="326">
        <v>866326.74</v>
      </c>
      <c r="I61" s="650">
        <f t="shared" si="0"/>
        <v>0</v>
      </c>
      <c r="J61" s="334"/>
      <c r="K61" s="334">
        <v>3190</v>
      </c>
      <c r="L61" s="334" t="s">
        <v>106</v>
      </c>
      <c r="M61" s="334"/>
    </row>
    <row r="62" spans="1:13" ht="36.75" customHeight="1">
      <c r="A62" s="644">
        <v>61</v>
      </c>
      <c r="B62" s="325" t="s">
        <v>232</v>
      </c>
      <c r="C62" s="325" t="s">
        <v>3816</v>
      </c>
      <c r="D62" s="664" t="s">
        <v>233</v>
      </c>
      <c r="E62" s="334" t="s">
        <v>234</v>
      </c>
      <c r="F62" s="325"/>
      <c r="G62" s="642">
        <v>0</v>
      </c>
      <c r="H62" s="326">
        <v>0</v>
      </c>
      <c r="I62" s="650">
        <f t="shared" si="0"/>
        <v>0</v>
      </c>
      <c r="J62" s="334"/>
      <c r="K62" s="334">
        <v>2760</v>
      </c>
      <c r="L62" s="334" t="s">
        <v>106</v>
      </c>
      <c r="M62" s="334" t="s">
        <v>235</v>
      </c>
    </row>
    <row r="63" spans="1:13" ht="27.75" customHeight="1">
      <c r="A63" s="334">
        <v>62</v>
      </c>
      <c r="B63" s="325" t="s">
        <v>236</v>
      </c>
      <c r="C63" s="325" t="s">
        <v>3817</v>
      </c>
      <c r="D63" s="664" t="s">
        <v>109</v>
      </c>
      <c r="E63" s="334" t="s">
        <v>237</v>
      </c>
      <c r="F63" s="325"/>
      <c r="G63" s="642">
        <v>0</v>
      </c>
      <c r="H63" s="326">
        <v>0</v>
      </c>
      <c r="I63" s="650">
        <f t="shared" si="0"/>
        <v>0</v>
      </c>
      <c r="J63" s="334"/>
      <c r="K63" s="334">
        <v>4200</v>
      </c>
      <c r="L63" s="334" t="s">
        <v>106</v>
      </c>
      <c r="M63" s="334" t="s">
        <v>238</v>
      </c>
    </row>
    <row r="64" spans="1:13" ht="28.5" customHeight="1">
      <c r="A64" s="334">
        <v>63</v>
      </c>
      <c r="B64" s="325" t="s">
        <v>239</v>
      </c>
      <c r="C64" s="325" t="s">
        <v>3818</v>
      </c>
      <c r="D64" s="664" t="s">
        <v>240</v>
      </c>
      <c r="E64" s="334" t="s">
        <v>241</v>
      </c>
      <c r="F64" s="325"/>
      <c r="G64" s="642">
        <v>0</v>
      </c>
      <c r="H64" s="326">
        <v>0</v>
      </c>
      <c r="I64" s="650">
        <f t="shared" si="0"/>
        <v>0</v>
      </c>
      <c r="J64" s="334"/>
      <c r="K64" s="334">
        <v>2400</v>
      </c>
      <c r="L64" s="334" t="s">
        <v>106</v>
      </c>
      <c r="M64" s="334" t="s">
        <v>242</v>
      </c>
    </row>
    <row r="65" spans="1:13" ht="50.25" customHeight="1">
      <c r="A65" s="644">
        <v>64</v>
      </c>
      <c r="B65" s="325" t="s">
        <v>243</v>
      </c>
      <c r="C65" s="323" t="s">
        <v>244</v>
      </c>
      <c r="D65" s="664" t="s">
        <v>245</v>
      </c>
      <c r="E65" s="334" t="s">
        <v>246</v>
      </c>
      <c r="F65" s="325" t="s">
        <v>4227</v>
      </c>
      <c r="G65" s="642">
        <v>354816</v>
      </c>
      <c r="H65" s="326">
        <v>72108.88</v>
      </c>
      <c r="I65" s="650">
        <f t="shared" si="0"/>
        <v>282707.12</v>
      </c>
      <c r="J65" s="334"/>
      <c r="K65" s="334">
        <v>42900</v>
      </c>
      <c r="L65" s="334" t="s">
        <v>106</v>
      </c>
      <c r="M65" s="334" t="s">
        <v>247</v>
      </c>
    </row>
    <row r="66" spans="1:13" ht="38.25" customHeight="1">
      <c r="A66" s="334">
        <v>65</v>
      </c>
      <c r="B66" s="325" t="s">
        <v>248</v>
      </c>
      <c r="C66" s="325" t="s">
        <v>3849</v>
      </c>
      <c r="D66" s="664" t="s">
        <v>249</v>
      </c>
      <c r="E66" s="334" t="s">
        <v>250</v>
      </c>
      <c r="F66" s="325"/>
      <c r="G66" s="642">
        <v>0</v>
      </c>
      <c r="H66" s="326">
        <v>0</v>
      </c>
      <c r="I66" s="650">
        <f aca="true" t="shared" si="1" ref="I66:I129">G66-H66</f>
        <v>0</v>
      </c>
      <c r="J66" s="334"/>
      <c r="K66" s="334">
        <v>9600</v>
      </c>
      <c r="L66" s="334" t="s">
        <v>106</v>
      </c>
      <c r="M66" s="334" t="s">
        <v>251</v>
      </c>
    </row>
    <row r="67" spans="1:13" ht="36.75" customHeight="1">
      <c r="A67" s="334">
        <v>66</v>
      </c>
      <c r="B67" s="325" t="s">
        <v>252</v>
      </c>
      <c r="C67" s="325" t="s">
        <v>3819</v>
      </c>
      <c r="D67" s="664" t="s">
        <v>253</v>
      </c>
      <c r="E67" s="334" t="s">
        <v>254</v>
      </c>
      <c r="F67" s="325"/>
      <c r="G67" s="642">
        <v>0</v>
      </c>
      <c r="H67" s="326">
        <v>0</v>
      </c>
      <c r="I67" s="650">
        <f t="shared" si="1"/>
        <v>0</v>
      </c>
      <c r="J67" s="334"/>
      <c r="K67" s="334">
        <v>2400</v>
      </c>
      <c r="L67" s="334" t="s">
        <v>106</v>
      </c>
      <c r="M67" s="334" t="s">
        <v>255</v>
      </c>
    </row>
    <row r="68" spans="1:13" ht="33.75" customHeight="1">
      <c r="A68" s="644">
        <v>67</v>
      </c>
      <c r="B68" s="325" t="s">
        <v>256</v>
      </c>
      <c r="C68" s="325" t="s">
        <v>3820</v>
      </c>
      <c r="D68" s="664" t="s">
        <v>257</v>
      </c>
      <c r="E68" s="334" t="s">
        <v>258</v>
      </c>
      <c r="F68" s="325"/>
      <c r="G68" s="642">
        <v>0</v>
      </c>
      <c r="H68" s="326">
        <v>0</v>
      </c>
      <c r="I68" s="650">
        <f t="shared" si="1"/>
        <v>0</v>
      </c>
      <c r="J68" s="334"/>
      <c r="K68" s="334">
        <v>12000</v>
      </c>
      <c r="L68" s="334" t="s">
        <v>106</v>
      </c>
      <c r="M68" s="334" t="s">
        <v>259</v>
      </c>
    </row>
    <row r="69" spans="1:13" ht="36" customHeight="1">
      <c r="A69" s="334">
        <v>68</v>
      </c>
      <c r="B69" s="325" t="s">
        <v>260</v>
      </c>
      <c r="C69" s="325" t="s">
        <v>3821</v>
      </c>
      <c r="D69" s="664" t="s">
        <v>161</v>
      </c>
      <c r="E69" s="334" t="s">
        <v>261</v>
      </c>
      <c r="F69" s="325"/>
      <c r="G69" s="642">
        <v>0</v>
      </c>
      <c r="H69" s="326">
        <v>0</v>
      </c>
      <c r="I69" s="650">
        <f t="shared" si="1"/>
        <v>0</v>
      </c>
      <c r="J69" s="334"/>
      <c r="K69" s="334">
        <v>1800</v>
      </c>
      <c r="L69" s="334" t="s">
        <v>106</v>
      </c>
      <c r="M69" s="334" t="s">
        <v>262</v>
      </c>
    </row>
    <row r="70" spans="1:13" ht="34.5" customHeight="1">
      <c r="A70" s="334">
        <v>69</v>
      </c>
      <c r="B70" s="325" t="s">
        <v>263</v>
      </c>
      <c r="C70" s="325" t="s">
        <v>3822</v>
      </c>
      <c r="D70" s="664" t="s">
        <v>141</v>
      </c>
      <c r="E70" s="334" t="s">
        <v>264</v>
      </c>
      <c r="F70" s="325"/>
      <c r="G70" s="642">
        <v>0</v>
      </c>
      <c r="H70" s="326">
        <v>0</v>
      </c>
      <c r="I70" s="650">
        <f t="shared" si="1"/>
        <v>0</v>
      </c>
      <c r="J70" s="334"/>
      <c r="K70" s="334">
        <v>2700</v>
      </c>
      <c r="L70" s="334" t="s">
        <v>106</v>
      </c>
      <c r="M70" s="334" t="s">
        <v>265</v>
      </c>
    </row>
    <row r="71" spans="1:13" ht="38.25" customHeight="1">
      <c r="A71" s="644">
        <v>70</v>
      </c>
      <c r="B71" s="325" t="s">
        <v>266</v>
      </c>
      <c r="C71" s="323" t="s">
        <v>267</v>
      </c>
      <c r="D71" s="664" t="s">
        <v>268</v>
      </c>
      <c r="E71" s="334" t="s">
        <v>269</v>
      </c>
      <c r="F71" s="325" t="s">
        <v>4227</v>
      </c>
      <c r="G71" s="642">
        <v>118357</v>
      </c>
      <c r="H71" s="326">
        <v>24053.38</v>
      </c>
      <c r="I71" s="650">
        <f t="shared" si="1"/>
        <v>94303.62</v>
      </c>
      <c r="J71" s="334"/>
      <c r="K71" s="334">
        <v>29400</v>
      </c>
      <c r="L71" s="334" t="s">
        <v>106</v>
      </c>
      <c r="M71" s="334" t="s">
        <v>270</v>
      </c>
    </row>
    <row r="72" spans="1:13" ht="37.5" customHeight="1">
      <c r="A72" s="334">
        <v>71</v>
      </c>
      <c r="B72" s="325" t="s">
        <v>271</v>
      </c>
      <c r="C72" s="325" t="s">
        <v>3824</v>
      </c>
      <c r="D72" s="664" t="s">
        <v>272</v>
      </c>
      <c r="E72" s="334" t="s">
        <v>273</v>
      </c>
      <c r="F72" s="325"/>
      <c r="G72" s="642">
        <v>0</v>
      </c>
      <c r="H72" s="326">
        <v>0</v>
      </c>
      <c r="I72" s="650">
        <f t="shared" si="1"/>
        <v>0</v>
      </c>
      <c r="J72" s="334"/>
      <c r="K72" s="334">
        <v>6600</v>
      </c>
      <c r="L72" s="334" t="s">
        <v>106</v>
      </c>
      <c r="M72" s="334" t="s">
        <v>274</v>
      </c>
    </row>
    <row r="73" spans="1:13" ht="27" customHeight="1">
      <c r="A73" s="334">
        <v>72</v>
      </c>
      <c r="B73" s="325" t="s">
        <v>275</v>
      </c>
      <c r="C73" s="325" t="s">
        <v>3823</v>
      </c>
      <c r="D73" s="664" t="s">
        <v>276</v>
      </c>
      <c r="E73" s="334" t="s">
        <v>273</v>
      </c>
      <c r="F73" s="325"/>
      <c r="G73" s="642">
        <v>0</v>
      </c>
      <c r="H73" s="326">
        <v>0</v>
      </c>
      <c r="I73" s="650">
        <f t="shared" si="1"/>
        <v>0</v>
      </c>
      <c r="J73" s="334"/>
      <c r="K73" s="334">
        <v>2700</v>
      </c>
      <c r="L73" s="334" t="s">
        <v>106</v>
      </c>
      <c r="M73" s="334" t="s">
        <v>277</v>
      </c>
    </row>
    <row r="74" spans="1:13" ht="24.75" customHeight="1">
      <c r="A74" s="644">
        <v>73</v>
      </c>
      <c r="B74" s="325" t="s">
        <v>278</v>
      </c>
      <c r="C74" s="325" t="s">
        <v>3850</v>
      </c>
      <c r="D74" s="664" t="s">
        <v>279</v>
      </c>
      <c r="E74" s="334" t="s">
        <v>280</v>
      </c>
      <c r="F74" s="325"/>
      <c r="G74" s="642">
        <v>0</v>
      </c>
      <c r="H74" s="326">
        <v>0</v>
      </c>
      <c r="I74" s="650">
        <f t="shared" si="1"/>
        <v>0</v>
      </c>
      <c r="J74" s="334"/>
      <c r="K74" s="334">
        <v>4200</v>
      </c>
      <c r="L74" s="334" t="s">
        <v>106</v>
      </c>
      <c r="M74" s="334" t="s">
        <v>281</v>
      </c>
    </row>
    <row r="75" spans="1:13" ht="28.5" customHeight="1">
      <c r="A75" s="334">
        <v>74</v>
      </c>
      <c r="B75" s="325" t="s">
        <v>282</v>
      </c>
      <c r="C75" s="325" t="s">
        <v>3825</v>
      </c>
      <c r="D75" s="664" t="s">
        <v>113</v>
      </c>
      <c r="E75" s="334" t="s">
        <v>283</v>
      </c>
      <c r="F75" s="325"/>
      <c r="G75" s="642">
        <v>0</v>
      </c>
      <c r="H75" s="326">
        <v>0</v>
      </c>
      <c r="I75" s="650">
        <f t="shared" si="1"/>
        <v>0</v>
      </c>
      <c r="J75" s="334"/>
      <c r="K75" s="334">
        <v>4200</v>
      </c>
      <c r="L75" s="334" t="s">
        <v>106</v>
      </c>
      <c r="M75" s="334" t="s">
        <v>284</v>
      </c>
    </row>
    <row r="76" spans="1:13" ht="50.25" customHeight="1">
      <c r="A76" s="334">
        <v>75</v>
      </c>
      <c r="B76" s="325" t="s">
        <v>285</v>
      </c>
      <c r="C76" s="325" t="s">
        <v>3826</v>
      </c>
      <c r="D76" s="664" t="s">
        <v>286</v>
      </c>
      <c r="E76" s="334" t="s">
        <v>287</v>
      </c>
      <c r="F76" s="325" t="s">
        <v>4227</v>
      </c>
      <c r="G76" s="642">
        <v>22080</v>
      </c>
      <c r="H76" s="326">
        <v>4524.53</v>
      </c>
      <c r="I76" s="650">
        <f t="shared" si="1"/>
        <v>17555.47</v>
      </c>
      <c r="J76" s="334"/>
      <c r="K76" s="334">
        <v>11600</v>
      </c>
      <c r="L76" s="334" t="s">
        <v>106</v>
      </c>
      <c r="M76" s="334" t="s">
        <v>288</v>
      </c>
    </row>
    <row r="77" spans="1:13" ht="49.5" customHeight="1">
      <c r="A77" s="644">
        <v>76</v>
      </c>
      <c r="B77" s="325" t="s">
        <v>289</v>
      </c>
      <c r="C77" s="323" t="s">
        <v>290</v>
      </c>
      <c r="D77" s="664" t="s">
        <v>291</v>
      </c>
      <c r="E77" s="334" t="s">
        <v>292</v>
      </c>
      <c r="F77" s="325" t="s">
        <v>4227</v>
      </c>
      <c r="G77" s="642">
        <v>66240</v>
      </c>
      <c r="H77" s="326">
        <v>13461.71</v>
      </c>
      <c r="I77" s="650">
        <f t="shared" si="1"/>
        <v>52778.29</v>
      </c>
      <c r="J77" s="334"/>
      <c r="K77" s="334">
        <v>10800</v>
      </c>
      <c r="L77" s="334" t="s">
        <v>106</v>
      </c>
      <c r="M77" s="334" t="s">
        <v>293</v>
      </c>
    </row>
    <row r="78" spans="1:13" ht="43.5" customHeight="1">
      <c r="A78" s="334">
        <v>77</v>
      </c>
      <c r="B78" s="325" t="s">
        <v>294</v>
      </c>
      <c r="C78" s="323" t="s">
        <v>295</v>
      </c>
      <c r="D78" s="664" t="s">
        <v>296</v>
      </c>
      <c r="E78" s="334" t="s">
        <v>297</v>
      </c>
      <c r="F78" s="325" t="s">
        <v>4227</v>
      </c>
      <c r="G78" s="642">
        <v>165600</v>
      </c>
      <c r="H78" s="326">
        <v>33654.61</v>
      </c>
      <c r="I78" s="650">
        <f t="shared" si="1"/>
        <v>131945.39</v>
      </c>
      <c r="J78" s="334"/>
      <c r="K78" s="334">
        <v>9600</v>
      </c>
      <c r="L78" s="334" t="s">
        <v>106</v>
      </c>
      <c r="M78" s="334" t="s">
        <v>298</v>
      </c>
    </row>
    <row r="79" spans="1:256" s="671" customFormat="1" ht="36" customHeight="1">
      <c r="A79" s="334">
        <v>78</v>
      </c>
      <c r="B79" s="666" t="s">
        <v>299</v>
      </c>
      <c r="C79" s="667" t="s">
        <v>300</v>
      </c>
      <c r="D79" s="664" t="s">
        <v>301</v>
      </c>
      <c r="E79" s="668" t="s">
        <v>302</v>
      </c>
      <c r="F79" s="325" t="s">
        <v>4227</v>
      </c>
      <c r="G79" s="669">
        <v>187680</v>
      </c>
      <c r="H79" s="670">
        <v>38142.18</v>
      </c>
      <c r="I79" s="650">
        <f t="shared" si="1"/>
        <v>149537.82</v>
      </c>
      <c r="J79" s="668"/>
      <c r="K79" s="668">
        <v>10200</v>
      </c>
      <c r="L79" s="668" t="s">
        <v>106</v>
      </c>
      <c r="M79" s="668" t="s">
        <v>303</v>
      </c>
      <c r="IL79" s="672"/>
      <c r="IM79" s="672"/>
      <c r="IN79" s="672"/>
      <c r="IO79" s="672"/>
      <c r="IP79" s="672"/>
      <c r="IQ79" s="672"/>
      <c r="IR79" s="672"/>
      <c r="IS79" s="672"/>
      <c r="IT79" s="672"/>
      <c r="IU79" s="672"/>
      <c r="IV79" s="672"/>
    </row>
    <row r="80" spans="1:13" ht="30" customHeight="1">
      <c r="A80" s="644">
        <v>79</v>
      </c>
      <c r="B80" s="325" t="s">
        <v>304</v>
      </c>
      <c r="C80" s="325" t="s">
        <v>3827</v>
      </c>
      <c r="D80" s="664" t="s">
        <v>305</v>
      </c>
      <c r="E80" s="334" t="s">
        <v>306</v>
      </c>
      <c r="F80" s="325"/>
      <c r="G80" s="642">
        <v>0</v>
      </c>
      <c r="H80" s="326">
        <v>0</v>
      </c>
      <c r="I80" s="650">
        <f t="shared" si="1"/>
        <v>0</v>
      </c>
      <c r="J80" s="334"/>
      <c r="K80" s="334">
        <v>6600</v>
      </c>
      <c r="L80" s="334" t="s">
        <v>106</v>
      </c>
      <c r="M80" s="334" t="s">
        <v>307</v>
      </c>
    </row>
    <row r="81" spans="1:13" ht="28.5" customHeight="1">
      <c r="A81" s="334">
        <v>80</v>
      </c>
      <c r="B81" s="325" t="s">
        <v>308</v>
      </c>
      <c r="C81" s="325" t="s">
        <v>3828</v>
      </c>
      <c r="D81" s="664" t="s">
        <v>309</v>
      </c>
      <c r="E81" s="334" t="s">
        <v>310</v>
      </c>
      <c r="F81" s="325"/>
      <c r="G81" s="642">
        <v>0</v>
      </c>
      <c r="H81" s="326">
        <v>0</v>
      </c>
      <c r="I81" s="650">
        <f t="shared" si="1"/>
        <v>0</v>
      </c>
      <c r="J81" s="334"/>
      <c r="K81" s="334">
        <v>2400</v>
      </c>
      <c r="L81" s="334" t="s">
        <v>106</v>
      </c>
      <c r="M81" s="334" t="s">
        <v>311</v>
      </c>
    </row>
    <row r="82" spans="1:13" ht="42.75" customHeight="1">
      <c r="A82" s="334">
        <v>81</v>
      </c>
      <c r="B82" s="325" t="s">
        <v>312</v>
      </c>
      <c r="C82" s="325" t="s">
        <v>3830</v>
      </c>
      <c r="D82" s="664" t="s">
        <v>313</v>
      </c>
      <c r="E82" s="334" t="s">
        <v>314</v>
      </c>
      <c r="F82" s="325"/>
      <c r="G82" s="642">
        <v>0</v>
      </c>
      <c r="H82" s="326">
        <v>0</v>
      </c>
      <c r="I82" s="650">
        <f t="shared" si="1"/>
        <v>0</v>
      </c>
      <c r="J82" s="334"/>
      <c r="K82" s="334">
        <v>12600</v>
      </c>
      <c r="L82" s="334" t="s">
        <v>106</v>
      </c>
      <c r="M82" s="334" t="s">
        <v>315</v>
      </c>
    </row>
    <row r="83" spans="1:13" ht="42.75" customHeight="1">
      <c r="A83" s="644">
        <v>82</v>
      </c>
      <c r="B83" s="325" t="s">
        <v>316</v>
      </c>
      <c r="C83" s="325" t="s">
        <v>3829</v>
      </c>
      <c r="D83" s="664" t="s">
        <v>317</v>
      </c>
      <c r="E83" s="334" t="s">
        <v>318</v>
      </c>
      <c r="F83" s="325"/>
      <c r="G83" s="642">
        <v>0</v>
      </c>
      <c r="H83" s="326">
        <v>0</v>
      </c>
      <c r="I83" s="650">
        <f t="shared" si="1"/>
        <v>0</v>
      </c>
      <c r="J83" s="334"/>
      <c r="K83" s="334">
        <v>9000</v>
      </c>
      <c r="L83" s="334" t="s">
        <v>106</v>
      </c>
      <c r="M83" s="334" t="s">
        <v>319</v>
      </c>
    </row>
    <row r="84" spans="1:13" ht="42.75" customHeight="1">
      <c r="A84" s="334">
        <v>83</v>
      </c>
      <c r="B84" s="325" t="s">
        <v>320</v>
      </c>
      <c r="C84" s="325" t="s">
        <v>3831</v>
      </c>
      <c r="D84" s="664" t="s">
        <v>321</v>
      </c>
      <c r="E84" s="334" t="s">
        <v>322</v>
      </c>
      <c r="F84" s="325"/>
      <c r="G84" s="642">
        <v>0</v>
      </c>
      <c r="H84" s="326">
        <v>0</v>
      </c>
      <c r="I84" s="650">
        <f t="shared" si="1"/>
        <v>0</v>
      </c>
      <c r="J84" s="334"/>
      <c r="K84" s="334">
        <v>3000</v>
      </c>
      <c r="L84" s="334" t="s">
        <v>106</v>
      </c>
      <c r="M84" s="334" t="s">
        <v>323</v>
      </c>
    </row>
    <row r="85" spans="1:13" ht="42.75" customHeight="1">
      <c r="A85" s="334">
        <v>84</v>
      </c>
      <c r="B85" s="325" t="s">
        <v>324</v>
      </c>
      <c r="C85" s="323" t="s">
        <v>325</v>
      </c>
      <c r="D85" s="664" t="s">
        <v>326</v>
      </c>
      <c r="E85" s="334" t="s">
        <v>327</v>
      </c>
      <c r="F85" s="325" t="s">
        <v>4227</v>
      </c>
      <c r="G85" s="642">
        <v>100729</v>
      </c>
      <c r="H85" s="326">
        <v>20471.02</v>
      </c>
      <c r="I85" s="650">
        <v>80257.98</v>
      </c>
      <c r="J85" s="334"/>
      <c r="K85" s="334">
        <v>6600</v>
      </c>
      <c r="L85" s="334" t="s">
        <v>106</v>
      </c>
      <c r="M85" s="334" t="s">
        <v>328</v>
      </c>
    </row>
    <row r="86" spans="1:13" ht="42.75" customHeight="1">
      <c r="A86" s="644">
        <v>85</v>
      </c>
      <c r="B86" s="325" t="s">
        <v>329</v>
      </c>
      <c r="C86" s="325" t="s">
        <v>3832</v>
      </c>
      <c r="D86" s="664" t="s">
        <v>330</v>
      </c>
      <c r="E86" s="334" t="s">
        <v>331</v>
      </c>
      <c r="F86" s="325"/>
      <c r="G86" s="642">
        <v>0</v>
      </c>
      <c r="H86" s="326">
        <v>0</v>
      </c>
      <c r="I86" s="650">
        <f t="shared" si="1"/>
        <v>0</v>
      </c>
      <c r="J86" s="334"/>
      <c r="K86" s="334">
        <v>4800</v>
      </c>
      <c r="L86" s="334" t="s">
        <v>106</v>
      </c>
      <c r="M86" s="334" t="s">
        <v>332</v>
      </c>
    </row>
    <row r="87" spans="1:13" ht="42.75" customHeight="1">
      <c r="A87" s="334">
        <v>86</v>
      </c>
      <c r="B87" s="325" t="s">
        <v>333</v>
      </c>
      <c r="C87" s="323" t="s">
        <v>334</v>
      </c>
      <c r="D87" s="664" t="s">
        <v>335</v>
      </c>
      <c r="E87" s="334" t="s">
        <v>336</v>
      </c>
      <c r="F87" s="325"/>
      <c r="G87" s="642">
        <v>331200</v>
      </c>
      <c r="H87" s="326">
        <v>67309.66</v>
      </c>
      <c r="I87" s="650">
        <f t="shared" si="1"/>
        <v>263890.33999999997</v>
      </c>
      <c r="J87" s="334"/>
      <c r="K87" s="334">
        <v>18000</v>
      </c>
      <c r="L87" s="334" t="s">
        <v>106</v>
      </c>
      <c r="M87" s="334" t="s">
        <v>337</v>
      </c>
    </row>
    <row r="88" spans="1:256" s="640" customFormat="1" ht="42.75" customHeight="1">
      <c r="A88" s="334">
        <v>87</v>
      </c>
      <c r="B88" s="325" t="s">
        <v>338</v>
      </c>
      <c r="C88" s="323" t="s">
        <v>339</v>
      </c>
      <c r="D88" s="665" t="s">
        <v>340</v>
      </c>
      <c r="E88" s="334" t="s">
        <v>341</v>
      </c>
      <c r="F88" s="325" t="s">
        <v>4227</v>
      </c>
      <c r="G88" s="642">
        <v>154560</v>
      </c>
      <c r="H88" s="326">
        <v>31410.98</v>
      </c>
      <c r="I88" s="643">
        <f t="shared" si="1"/>
        <v>123149.02</v>
      </c>
      <c r="J88" s="334"/>
      <c r="K88" s="334">
        <v>29700</v>
      </c>
      <c r="L88" s="334" t="s">
        <v>106</v>
      </c>
      <c r="M88" s="334" t="s">
        <v>342</v>
      </c>
      <c r="IL88" s="337"/>
      <c r="IM88" s="337"/>
      <c r="IN88" s="337"/>
      <c r="IO88" s="337"/>
      <c r="IP88" s="337"/>
      <c r="IQ88" s="337"/>
      <c r="IR88" s="337"/>
      <c r="IS88" s="337"/>
      <c r="IT88" s="337"/>
      <c r="IU88" s="337"/>
      <c r="IV88" s="337"/>
    </row>
    <row r="89" spans="1:14" ht="42.75" customHeight="1">
      <c r="A89" s="644">
        <v>88</v>
      </c>
      <c r="B89" s="325" t="s">
        <v>343</v>
      </c>
      <c r="C89" s="325" t="s">
        <v>3833</v>
      </c>
      <c r="D89" s="664" t="s">
        <v>109</v>
      </c>
      <c r="E89" s="334" t="s">
        <v>344</v>
      </c>
      <c r="F89" s="325"/>
      <c r="G89" s="642">
        <v>0</v>
      </c>
      <c r="H89" s="326">
        <v>0</v>
      </c>
      <c r="I89" s="650">
        <f t="shared" si="1"/>
        <v>0</v>
      </c>
      <c r="J89" s="334"/>
      <c r="K89" s="334">
        <v>4200</v>
      </c>
      <c r="L89" s="334" t="s">
        <v>106</v>
      </c>
      <c r="M89" s="334" t="s">
        <v>345</v>
      </c>
      <c r="N89" s="640" t="s">
        <v>346</v>
      </c>
    </row>
    <row r="90" spans="1:13" ht="42.75" customHeight="1">
      <c r="A90" s="334">
        <v>89</v>
      </c>
      <c r="B90" s="325" t="s">
        <v>347</v>
      </c>
      <c r="C90" s="325" t="s">
        <v>3834</v>
      </c>
      <c r="D90" s="664" t="s">
        <v>173</v>
      </c>
      <c r="E90" s="334" t="s">
        <v>348</v>
      </c>
      <c r="F90" s="325"/>
      <c r="G90" s="642">
        <v>0</v>
      </c>
      <c r="H90" s="326">
        <v>0</v>
      </c>
      <c r="I90" s="650">
        <f t="shared" si="1"/>
        <v>0</v>
      </c>
      <c r="J90" s="334"/>
      <c r="K90" s="334">
        <v>3600</v>
      </c>
      <c r="L90" s="334" t="s">
        <v>106</v>
      </c>
      <c r="M90" s="334" t="s">
        <v>349</v>
      </c>
    </row>
    <row r="91" spans="1:13" ht="42.75" customHeight="1">
      <c r="A91" s="334">
        <v>90</v>
      </c>
      <c r="B91" s="325" t="s">
        <v>350</v>
      </c>
      <c r="C91" s="325" t="s">
        <v>3835</v>
      </c>
      <c r="D91" s="664" t="s">
        <v>351</v>
      </c>
      <c r="E91" s="334" t="s">
        <v>352</v>
      </c>
      <c r="F91" s="325"/>
      <c r="G91" s="642">
        <v>0</v>
      </c>
      <c r="H91" s="326">
        <v>0</v>
      </c>
      <c r="I91" s="650">
        <f t="shared" si="1"/>
        <v>0</v>
      </c>
      <c r="J91" s="334"/>
      <c r="K91" s="334">
        <v>3000</v>
      </c>
      <c r="L91" s="334" t="s">
        <v>106</v>
      </c>
      <c r="M91" s="334" t="s">
        <v>353</v>
      </c>
    </row>
    <row r="92" spans="1:13" ht="42.75" customHeight="1">
      <c r="A92" s="644">
        <v>91</v>
      </c>
      <c r="B92" s="325" t="s">
        <v>354</v>
      </c>
      <c r="C92" s="323" t="s">
        <v>355</v>
      </c>
      <c r="D92" s="664" t="s">
        <v>356</v>
      </c>
      <c r="E92" s="334" t="s">
        <v>357</v>
      </c>
      <c r="F92" s="325" t="s">
        <v>4227</v>
      </c>
      <c r="G92" s="642">
        <v>27600</v>
      </c>
      <c r="H92" s="326">
        <v>5656.08</v>
      </c>
      <c r="I92" s="650">
        <f t="shared" si="1"/>
        <v>21943.92</v>
      </c>
      <c r="J92" s="334"/>
      <c r="K92" s="334">
        <v>12600</v>
      </c>
      <c r="L92" s="334" t="s">
        <v>106</v>
      </c>
      <c r="M92" s="334" t="s">
        <v>358</v>
      </c>
    </row>
    <row r="93" spans="1:13" ht="42.75" customHeight="1">
      <c r="A93" s="334">
        <v>92</v>
      </c>
      <c r="B93" s="325" t="s">
        <v>359</v>
      </c>
      <c r="C93" s="325" t="s">
        <v>3836</v>
      </c>
      <c r="D93" s="664" t="s">
        <v>360</v>
      </c>
      <c r="E93" s="334" t="s">
        <v>361</v>
      </c>
      <c r="F93" s="325"/>
      <c r="G93" s="642">
        <v>0</v>
      </c>
      <c r="H93" s="326">
        <v>0</v>
      </c>
      <c r="I93" s="650">
        <f t="shared" si="1"/>
        <v>0</v>
      </c>
      <c r="J93" s="334"/>
      <c r="K93" s="334">
        <v>1500</v>
      </c>
      <c r="L93" s="334" t="s">
        <v>106</v>
      </c>
      <c r="M93" s="334" t="s">
        <v>362</v>
      </c>
    </row>
    <row r="94" spans="1:13" ht="42.75" customHeight="1">
      <c r="A94" s="334">
        <v>93</v>
      </c>
      <c r="B94" s="325" t="s">
        <v>363</v>
      </c>
      <c r="C94" s="325" t="s">
        <v>3837</v>
      </c>
      <c r="D94" s="664" t="s">
        <v>173</v>
      </c>
      <c r="E94" s="334" t="s">
        <v>364</v>
      </c>
      <c r="F94" s="325"/>
      <c r="G94" s="642">
        <v>0</v>
      </c>
      <c r="H94" s="326">
        <v>0</v>
      </c>
      <c r="I94" s="650">
        <f t="shared" si="1"/>
        <v>0</v>
      </c>
      <c r="J94" s="334"/>
      <c r="K94" s="334">
        <v>3600</v>
      </c>
      <c r="L94" s="334" t="s">
        <v>106</v>
      </c>
      <c r="M94" s="334" t="s">
        <v>365</v>
      </c>
    </row>
    <row r="95" spans="1:13" ht="35.25" customHeight="1">
      <c r="A95" s="644">
        <v>94</v>
      </c>
      <c r="B95" s="325" t="s">
        <v>366</v>
      </c>
      <c r="C95" s="323" t="s">
        <v>367</v>
      </c>
      <c r="D95" s="664" t="s">
        <v>368</v>
      </c>
      <c r="E95" s="334" t="s">
        <v>369</v>
      </c>
      <c r="F95" s="325" t="s">
        <v>4227</v>
      </c>
      <c r="G95" s="642">
        <v>44160</v>
      </c>
      <c r="H95" s="326">
        <v>8974.7</v>
      </c>
      <c r="I95" s="650">
        <f t="shared" si="1"/>
        <v>35185.3</v>
      </c>
      <c r="J95" s="334"/>
      <c r="K95" s="334">
        <v>4500</v>
      </c>
      <c r="L95" s="334" t="s">
        <v>106</v>
      </c>
      <c r="M95" s="334" t="s">
        <v>370</v>
      </c>
    </row>
    <row r="96" spans="1:13" ht="28.5" customHeight="1">
      <c r="A96" s="334">
        <v>95</v>
      </c>
      <c r="B96" s="325" t="s">
        <v>371</v>
      </c>
      <c r="C96" s="325" t="s">
        <v>3838</v>
      </c>
      <c r="D96" s="664" t="s">
        <v>161</v>
      </c>
      <c r="E96" s="334" t="s">
        <v>372</v>
      </c>
      <c r="F96" s="325"/>
      <c r="G96" s="642">
        <v>0</v>
      </c>
      <c r="H96" s="326">
        <v>0</v>
      </c>
      <c r="I96" s="650">
        <f t="shared" si="1"/>
        <v>0</v>
      </c>
      <c r="J96" s="334"/>
      <c r="K96" s="334">
        <v>1800</v>
      </c>
      <c r="L96" s="334" t="s">
        <v>106</v>
      </c>
      <c r="M96" s="334" t="s">
        <v>373</v>
      </c>
    </row>
    <row r="97" spans="1:13" ht="28.5" customHeight="1">
      <c r="A97" s="334">
        <v>96</v>
      </c>
      <c r="B97" s="325" t="s">
        <v>374</v>
      </c>
      <c r="C97" s="325" t="s">
        <v>3839</v>
      </c>
      <c r="D97" s="664" t="s">
        <v>173</v>
      </c>
      <c r="E97" s="334" t="s">
        <v>375</v>
      </c>
      <c r="F97" s="325"/>
      <c r="G97" s="642">
        <v>0</v>
      </c>
      <c r="H97" s="326">
        <v>0</v>
      </c>
      <c r="I97" s="650">
        <f t="shared" si="1"/>
        <v>0</v>
      </c>
      <c r="J97" s="334"/>
      <c r="K97" s="334">
        <v>3600</v>
      </c>
      <c r="L97" s="334" t="s">
        <v>106</v>
      </c>
      <c r="M97" s="334" t="s">
        <v>376</v>
      </c>
    </row>
    <row r="98" spans="1:13" ht="28.5" customHeight="1">
      <c r="A98" s="644">
        <v>97</v>
      </c>
      <c r="B98" s="325" t="s">
        <v>377</v>
      </c>
      <c r="C98" s="325" t="s">
        <v>3840</v>
      </c>
      <c r="D98" s="664" t="s">
        <v>141</v>
      </c>
      <c r="E98" s="334" t="s">
        <v>378</v>
      </c>
      <c r="F98" s="325"/>
      <c r="G98" s="642">
        <v>0</v>
      </c>
      <c r="H98" s="326">
        <v>0</v>
      </c>
      <c r="I98" s="650">
        <f t="shared" si="1"/>
        <v>0</v>
      </c>
      <c r="J98" s="334"/>
      <c r="K98" s="334">
        <v>2700</v>
      </c>
      <c r="L98" s="334" t="s">
        <v>106</v>
      </c>
      <c r="M98" s="334" t="s">
        <v>379</v>
      </c>
    </row>
    <row r="99" spans="1:13" ht="28.5" customHeight="1">
      <c r="A99" s="334">
        <v>98</v>
      </c>
      <c r="B99" s="325" t="s">
        <v>380</v>
      </c>
      <c r="C99" s="325" t="s">
        <v>3841</v>
      </c>
      <c r="D99" s="664" t="s">
        <v>113</v>
      </c>
      <c r="E99" s="334" t="s">
        <v>381</v>
      </c>
      <c r="F99" s="325"/>
      <c r="G99" s="642">
        <v>0</v>
      </c>
      <c r="H99" s="326">
        <v>0</v>
      </c>
      <c r="I99" s="650">
        <f t="shared" si="1"/>
        <v>0</v>
      </c>
      <c r="J99" s="334"/>
      <c r="K99" s="334">
        <v>4200</v>
      </c>
      <c r="L99" s="334" t="s">
        <v>106</v>
      </c>
      <c r="M99" s="334" t="s">
        <v>382</v>
      </c>
    </row>
    <row r="100" spans="1:13" ht="28.5" customHeight="1">
      <c r="A100" s="334">
        <v>99</v>
      </c>
      <c r="B100" s="325" t="s">
        <v>383</v>
      </c>
      <c r="C100" s="325" t="s">
        <v>3842</v>
      </c>
      <c r="D100" s="664" t="s">
        <v>384</v>
      </c>
      <c r="E100" s="334" t="s">
        <v>385</v>
      </c>
      <c r="F100" s="325"/>
      <c r="G100" s="642">
        <v>0</v>
      </c>
      <c r="H100" s="326">
        <v>0</v>
      </c>
      <c r="I100" s="650">
        <f t="shared" si="1"/>
        <v>0</v>
      </c>
      <c r="J100" s="334"/>
      <c r="K100" s="334">
        <v>600</v>
      </c>
      <c r="L100" s="334" t="s">
        <v>106</v>
      </c>
      <c r="M100" s="334" t="s">
        <v>386</v>
      </c>
    </row>
    <row r="101" spans="1:13" ht="28.5" customHeight="1">
      <c r="A101" s="644">
        <v>100</v>
      </c>
      <c r="B101" s="325" t="s">
        <v>387</v>
      </c>
      <c r="C101" s="325" t="s">
        <v>3843</v>
      </c>
      <c r="D101" s="664" t="s">
        <v>388</v>
      </c>
      <c r="E101" s="334" t="s">
        <v>389</v>
      </c>
      <c r="F101" s="325"/>
      <c r="G101" s="642">
        <v>0</v>
      </c>
      <c r="H101" s="326">
        <v>0</v>
      </c>
      <c r="I101" s="650">
        <f t="shared" si="1"/>
        <v>0</v>
      </c>
      <c r="J101" s="334"/>
      <c r="K101" s="334">
        <v>4500</v>
      </c>
      <c r="L101" s="334" t="s">
        <v>106</v>
      </c>
      <c r="M101" s="334" t="s">
        <v>390</v>
      </c>
    </row>
    <row r="102" spans="1:13" ht="36.75" customHeight="1">
      <c r="A102" s="334">
        <v>101</v>
      </c>
      <c r="B102" s="325" t="s">
        <v>391</v>
      </c>
      <c r="C102" s="325" t="s">
        <v>3844</v>
      </c>
      <c r="D102" s="664" t="s">
        <v>392</v>
      </c>
      <c r="E102" s="334" t="s">
        <v>393</v>
      </c>
      <c r="F102" s="325"/>
      <c r="G102" s="642">
        <v>0</v>
      </c>
      <c r="H102" s="326">
        <v>0</v>
      </c>
      <c r="I102" s="650">
        <f t="shared" si="1"/>
        <v>0</v>
      </c>
      <c r="J102" s="334"/>
      <c r="K102" s="334">
        <v>5100</v>
      </c>
      <c r="L102" s="334" t="s">
        <v>106</v>
      </c>
      <c r="M102" s="334" t="s">
        <v>394</v>
      </c>
    </row>
    <row r="103" spans="1:13" ht="42.75" customHeight="1">
      <c r="A103" s="334">
        <v>102</v>
      </c>
      <c r="B103" s="325" t="s">
        <v>395</v>
      </c>
      <c r="C103" s="323" t="s">
        <v>396</v>
      </c>
      <c r="D103" s="664" t="s">
        <v>397</v>
      </c>
      <c r="E103" s="334" t="s">
        <v>398</v>
      </c>
      <c r="F103" s="325" t="s">
        <v>4227</v>
      </c>
      <c r="G103" s="642">
        <v>44160</v>
      </c>
      <c r="H103" s="326">
        <v>8974.7</v>
      </c>
      <c r="I103" s="650">
        <f t="shared" si="1"/>
        <v>35185.3</v>
      </c>
      <c r="J103" s="334"/>
      <c r="K103" s="334">
        <v>2400</v>
      </c>
      <c r="L103" s="334" t="s">
        <v>106</v>
      </c>
      <c r="M103" s="334" t="s">
        <v>399</v>
      </c>
    </row>
    <row r="104" spans="1:13" ht="33.75" customHeight="1">
      <c r="A104" s="644">
        <v>103</v>
      </c>
      <c r="B104" s="325" t="s">
        <v>400</v>
      </c>
      <c r="C104" s="325" t="s">
        <v>3845</v>
      </c>
      <c r="D104" s="664" t="s">
        <v>401</v>
      </c>
      <c r="E104" s="334" t="s">
        <v>402</v>
      </c>
      <c r="F104" s="325"/>
      <c r="G104" s="642">
        <v>0</v>
      </c>
      <c r="H104" s="326">
        <v>0</v>
      </c>
      <c r="I104" s="650">
        <f t="shared" si="1"/>
        <v>0</v>
      </c>
      <c r="J104" s="334"/>
      <c r="K104" s="334">
        <v>7800</v>
      </c>
      <c r="L104" s="334" t="s">
        <v>106</v>
      </c>
      <c r="M104" s="334" t="s">
        <v>403</v>
      </c>
    </row>
    <row r="105" spans="1:13" ht="48.75" customHeight="1">
      <c r="A105" s="334">
        <v>104</v>
      </c>
      <c r="B105" s="325" t="s">
        <v>404</v>
      </c>
      <c r="C105" s="323" t="s">
        <v>405</v>
      </c>
      <c r="D105" s="664" t="s">
        <v>406</v>
      </c>
      <c r="E105" s="334" t="s">
        <v>407</v>
      </c>
      <c r="F105" s="325" t="s">
        <v>4227</v>
      </c>
      <c r="G105" s="642">
        <v>110400</v>
      </c>
      <c r="H105" s="326">
        <v>22436.41</v>
      </c>
      <c r="I105" s="650">
        <f t="shared" si="1"/>
        <v>87963.59</v>
      </c>
      <c r="J105" s="334"/>
      <c r="K105" s="334">
        <v>6000</v>
      </c>
      <c r="L105" s="334" t="s">
        <v>106</v>
      </c>
      <c r="M105" s="334" t="s">
        <v>408</v>
      </c>
    </row>
    <row r="106" spans="1:13" ht="30.75" customHeight="1">
      <c r="A106" s="334">
        <v>105</v>
      </c>
      <c r="B106" s="325" t="s">
        <v>409</v>
      </c>
      <c r="C106" s="323" t="s">
        <v>3866</v>
      </c>
      <c r="D106" s="664" t="s">
        <v>410</v>
      </c>
      <c r="E106" s="334" t="s">
        <v>411</v>
      </c>
      <c r="F106" s="325"/>
      <c r="G106" s="642">
        <v>0</v>
      </c>
      <c r="H106" s="326">
        <v>0</v>
      </c>
      <c r="I106" s="650">
        <f t="shared" si="1"/>
        <v>0</v>
      </c>
      <c r="J106" s="334"/>
      <c r="K106" s="334">
        <v>600</v>
      </c>
      <c r="L106" s="334" t="s">
        <v>106</v>
      </c>
      <c r="M106" s="334" t="s">
        <v>412</v>
      </c>
    </row>
    <row r="107" spans="1:13" ht="27.75" customHeight="1">
      <c r="A107" s="644">
        <v>106</v>
      </c>
      <c r="B107" s="325" t="s">
        <v>413</v>
      </c>
      <c r="C107" s="323" t="s">
        <v>3865</v>
      </c>
      <c r="D107" s="664" t="s">
        <v>414</v>
      </c>
      <c r="E107" s="334" t="s">
        <v>415</v>
      </c>
      <c r="F107" s="325"/>
      <c r="G107" s="642">
        <v>0</v>
      </c>
      <c r="H107" s="326">
        <v>0</v>
      </c>
      <c r="I107" s="650">
        <f t="shared" si="1"/>
        <v>0</v>
      </c>
      <c r="J107" s="334"/>
      <c r="K107" s="334">
        <v>2400</v>
      </c>
      <c r="L107" s="334" t="s">
        <v>106</v>
      </c>
      <c r="M107" s="334" t="s">
        <v>416</v>
      </c>
    </row>
    <row r="108" spans="1:13" ht="30.75" customHeight="1">
      <c r="A108" s="334">
        <v>107</v>
      </c>
      <c r="B108" s="325" t="s">
        <v>417</v>
      </c>
      <c r="C108" s="323" t="s">
        <v>3864</v>
      </c>
      <c r="D108" s="664" t="s">
        <v>418</v>
      </c>
      <c r="E108" s="334" t="s">
        <v>419</v>
      </c>
      <c r="F108" s="325"/>
      <c r="G108" s="642">
        <v>0</v>
      </c>
      <c r="H108" s="326">
        <v>0</v>
      </c>
      <c r="I108" s="650">
        <f t="shared" si="1"/>
        <v>0</v>
      </c>
      <c r="J108" s="334"/>
      <c r="K108" s="334">
        <v>420</v>
      </c>
      <c r="L108" s="334" t="s">
        <v>106</v>
      </c>
      <c r="M108" s="334" t="s">
        <v>420</v>
      </c>
    </row>
    <row r="109" spans="1:13" ht="26.25" customHeight="1">
      <c r="A109" s="334">
        <v>108</v>
      </c>
      <c r="B109" s="325" t="s">
        <v>421</v>
      </c>
      <c r="C109" s="323" t="s">
        <v>3863</v>
      </c>
      <c r="D109" s="664" t="s">
        <v>187</v>
      </c>
      <c r="E109" s="334" t="s">
        <v>422</v>
      </c>
      <c r="F109" s="325"/>
      <c r="G109" s="642">
        <v>0</v>
      </c>
      <c r="H109" s="326">
        <v>0</v>
      </c>
      <c r="I109" s="650">
        <f t="shared" si="1"/>
        <v>0</v>
      </c>
      <c r="J109" s="334"/>
      <c r="K109" s="334">
        <v>600</v>
      </c>
      <c r="L109" s="334" t="s">
        <v>106</v>
      </c>
      <c r="M109" s="334" t="s">
        <v>423</v>
      </c>
    </row>
    <row r="110" spans="1:13" ht="26.25" customHeight="1">
      <c r="A110" s="644">
        <v>109</v>
      </c>
      <c r="B110" s="325" t="s">
        <v>424</v>
      </c>
      <c r="C110" s="323" t="s">
        <v>3862</v>
      </c>
      <c r="D110" s="664" t="s">
        <v>425</v>
      </c>
      <c r="E110" s="334" t="s">
        <v>426</v>
      </c>
      <c r="F110" s="325"/>
      <c r="G110" s="642">
        <v>0</v>
      </c>
      <c r="H110" s="326">
        <v>0</v>
      </c>
      <c r="I110" s="650">
        <f t="shared" si="1"/>
        <v>0</v>
      </c>
      <c r="J110" s="334"/>
      <c r="K110" s="334">
        <v>660</v>
      </c>
      <c r="L110" s="334" t="s">
        <v>106</v>
      </c>
      <c r="M110" s="334" t="s">
        <v>427</v>
      </c>
    </row>
    <row r="111" spans="1:13" ht="37.5" customHeight="1">
      <c r="A111" s="334">
        <v>110</v>
      </c>
      <c r="B111" s="325" t="s">
        <v>428</v>
      </c>
      <c r="C111" s="323" t="s">
        <v>3861</v>
      </c>
      <c r="D111" s="664" t="s">
        <v>429</v>
      </c>
      <c r="E111" s="334" t="s">
        <v>430</v>
      </c>
      <c r="F111" s="325"/>
      <c r="G111" s="642">
        <v>0</v>
      </c>
      <c r="H111" s="326">
        <v>0</v>
      </c>
      <c r="I111" s="650">
        <f t="shared" si="1"/>
        <v>0</v>
      </c>
      <c r="J111" s="334"/>
      <c r="K111" s="334">
        <v>1500</v>
      </c>
      <c r="L111" s="334" t="s">
        <v>106</v>
      </c>
      <c r="M111" s="334" t="s">
        <v>431</v>
      </c>
    </row>
    <row r="112" spans="1:13" ht="26.25" customHeight="1">
      <c r="A112" s="334">
        <v>111</v>
      </c>
      <c r="B112" s="325" t="s">
        <v>432</v>
      </c>
      <c r="C112" s="323" t="s">
        <v>3860</v>
      </c>
      <c r="D112" s="664" t="s">
        <v>433</v>
      </c>
      <c r="E112" s="334" t="s">
        <v>434</v>
      </c>
      <c r="F112" s="325"/>
      <c r="G112" s="642">
        <v>0</v>
      </c>
      <c r="H112" s="326">
        <v>0</v>
      </c>
      <c r="I112" s="650">
        <f t="shared" si="1"/>
        <v>0</v>
      </c>
      <c r="J112" s="334"/>
      <c r="K112" s="334">
        <v>3600</v>
      </c>
      <c r="L112" s="334" t="s">
        <v>106</v>
      </c>
      <c r="M112" s="334" t="s">
        <v>435</v>
      </c>
    </row>
    <row r="113" spans="1:13" ht="26.25" customHeight="1">
      <c r="A113" s="644">
        <v>112</v>
      </c>
      <c r="B113" s="325" t="s">
        <v>436</v>
      </c>
      <c r="C113" s="323" t="s">
        <v>3859</v>
      </c>
      <c r="D113" s="664" t="s">
        <v>437</v>
      </c>
      <c r="E113" s="334" t="s">
        <v>438</v>
      </c>
      <c r="F113" s="325"/>
      <c r="G113" s="642">
        <v>0</v>
      </c>
      <c r="H113" s="326">
        <v>0</v>
      </c>
      <c r="I113" s="650">
        <f t="shared" si="1"/>
        <v>0</v>
      </c>
      <c r="J113" s="334"/>
      <c r="K113" s="334">
        <v>1200</v>
      </c>
      <c r="L113" s="334" t="s">
        <v>106</v>
      </c>
      <c r="M113" s="334" t="s">
        <v>439</v>
      </c>
    </row>
    <row r="114" spans="1:13" ht="26.25" customHeight="1">
      <c r="A114" s="334">
        <v>113</v>
      </c>
      <c r="B114" s="325" t="s">
        <v>440</v>
      </c>
      <c r="C114" s="323" t="s">
        <v>3858</v>
      </c>
      <c r="D114" s="664" t="s">
        <v>441</v>
      </c>
      <c r="E114" s="334" t="s">
        <v>442</v>
      </c>
      <c r="F114" s="325"/>
      <c r="G114" s="642">
        <v>0</v>
      </c>
      <c r="H114" s="326">
        <v>0</v>
      </c>
      <c r="I114" s="650">
        <f t="shared" si="1"/>
        <v>0</v>
      </c>
      <c r="J114" s="334"/>
      <c r="K114" s="334">
        <v>900</v>
      </c>
      <c r="L114" s="334" t="s">
        <v>106</v>
      </c>
      <c r="M114" s="334" t="s">
        <v>443</v>
      </c>
    </row>
    <row r="115" spans="1:13" ht="36.75" customHeight="1">
      <c r="A115" s="334">
        <v>114</v>
      </c>
      <c r="B115" s="325" t="s">
        <v>444</v>
      </c>
      <c r="C115" s="323" t="s">
        <v>445</v>
      </c>
      <c r="D115" s="664" t="s">
        <v>446</v>
      </c>
      <c r="E115" s="334" t="s">
        <v>447</v>
      </c>
      <c r="F115" s="325" t="s">
        <v>4227</v>
      </c>
      <c r="G115" s="642">
        <v>44160</v>
      </c>
      <c r="H115" s="326">
        <v>8974.7</v>
      </c>
      <c r="I115" s="650">
        <f t="shared" si="1"/>
        <v>35185.3</v>
      </c>
      <c r="J115" s="334"/>
      <c r="K115" s="334">
        <v>1200</v>
      </c>
      <c r="L115" s="334" t="s">
        <v>106</v>
      </c>
      <c r="M115" s="334" t="s">
        <v>448</v>
      </c>
    </row>
    <row r="116" spans="1:13" ht="48.75" customHeight="1">
      <c r="A116" s="644">
        <v>115</v>
      </c>
      <c r="B116" s="325" t="s">
        <v>449</v>
      </c>
      <c r="C116" s="323" t="s">
        <v>450</v>
      </c>
      <c r="D116" s="664" t="s">
        <v>451</v>
      </c>
      <c r="E116" s="334" t="s">
        <v>452</v>
      </c>
      <c r="F116" s="325" t="s">
        <v>4227</v>
      </c>
      <c r="G116" s="642">
        <v>33120</v>
      </c>
      <c r="H116" s="326">
        <v>6731.19</v>
      </c>
      <c r="I116" s="650">
        <f t="shared" si="1"/>
        <v>26388.81</v>
      </c>
      <c r="J116" s="334"/>
      <c r="K116" s="334">
        <v>2400</v>
      </c>
      <c r="L116" s="334" t="s">
        <v>106</v>
      </c>
      <c r="M116" s="334" t="s">
        <v>453</v>
      </c>
    </row>
    <row r="117" spans="1:13" ht="25.5" customHeight="1">
      <c r="A117" s="334">
        <v>116</v>
      </c>
      <c r="B117" s="325" t="s">
        <v>454</v>
      </c>
      <c r="C117" s="323" t="s">
        <v>3857</v>
      </c>
      <c r="D117" s="664" t="s">
        <v>429</v>
      </c>
      <c r="E117" s="334" t="s">
        <v>455</v>
      </c>
      <c r="F117" s="325"/>
      <c r="G117" s="642">
        <v>0</v>
      </c>
      <c r="H117" s="326">
        <v>0</v>
      </c>
      <c r="I117" s="650">
        <f t="shared" si="1"/>
        <v>0</v>
      </c>
      <c r="J117" s="334"/>
      <c r="K117" s="334">
        <v>1500</v>
      </c>
      <c r="L117" s="334" t="s">
        <v>106</v>
      </c>
      <c r="M117" s="334" t="s">
        <v>456</v>
      </c>
    </row>
    <row r="118" spans="1:13" ht="37.5" customHeight="1">
      <c r="A118" s="334">
        <v>117</v>
      </c>
      <c r="B118" s="325" t="s">
        <v>457</v>
      </c>
      <c r="C118" s="323" t="s">
        <v>458</v>
      </c>
      <c r="D118" s="664" t="s">
        <v>459</v>
      </c>
      <c r="E118" s="334" t="s">
        <v>460</v>
      </c>
      <c r="F118" s="325"/>
      <c r="G118" s="642">
        <v>11040</v>
      </c>
      <c r="H118" s="326">
        <v>545.02</v>
      </c>
      <c r="I118" s="650">
        <f t="shared" si="1"/>
        <v>10494.98</v>
      </c>
      <c r="J118" s="334"/>
      <c r="K118" s="334">
        <v>600</v>
      </c>
      <c r="L118" s="334" t="s">
        <v>106</v>
      </c>
      <c r="M118" s="334" t="s">
        <v>461</v>
      </c>
    </row>
    <row r="119" spans="1:13" ht="24.75" customHeight="1">
      <c r="A119" s="644">
        <v>118</v>
      </c>
      <c r="B119" s="325" t="s">
        <v>462</v>
      </c>
      <c r="C119" s="325" t="s">
        <v>3855</v>
      </c>
      <c r="D119" s="664" t="s">
        <v>463</v>
      </c>
      <c r="E119" s="334" t="s">
        <v>464</v>
      </c>
      <c r="F119" s="325"/>
      <c r="G119" s="642">
        <v>0</v>
      </c>
      <c r="H119" s="326">
        <v>0</v>
      </c>
      <c r="I119" s="650">
        <f t="shared" si="1"/>
        <v>0</v>
      </c>
      <c r="J119" s="334"/>
      <c r="K119" s="334">
        <v>1500</v>
      </c>
      <c r="L119" s="334" t="s">
        <v>106</v>
      </c>
      <c r="M119" s="334" t="s">
        <v>465</v>
      </c>
    </row>
    <row r="120" spans="1:13" ht="24.75" customHeight="1">
      <c r="A120" s="334">
        <v>119</v>
      </c>
      <c r="B120" s="325" t="s">
        <v>466</v>
      </c>
      <c r="C120" s="325" t="s">
        <v>3856</v>
      </c>
      <c r="D120" s="664" t="s">
        <v>467</v>
      </c>
      <c r="E120" s="334" t="s">
        <v>468</v>
      </c>
      <c r="F120" s="325"/>
      <c r="G120" s="642">
        <v>0</v>
      </c>
      <c r="H120" s="326">
        <v>0</v>
      </c>
      <c r="I120" s="650">
        <f t="shared" si="1"/>
        <v>0</v>
      </c>
      <c r="J120" s="334"/>
      <c r="K120" s="334">
        <v>900</v>
      </c>
      <c r="L120" s="334" t="s">
        <v>106</v>
      </c>
      <c r="M120" s="334" t="s">
        <v>469</v>
      </c>
    </row>
    <row r="121" spans="1:13" ht="24.75" customHeight="1">
      <c r="A121" s="334">
        <v>120</v>
      </c>
      <c r="B121" s="325" t="s">
        <v>470</v>
      </c>
      <c r="C121" s="325" t="s">
        <v>3854</v>
      </c>
      <c r="D121" s="664" t="s">
        <v>429</v>
      </c>
      <c r="E121" s="334" t="s">
        <v>471</v>
      </c>
      <c r="F121" s="325"/>
      <c r="G121" s="642">
        <v>0</v>
      </c>
      <c r="H121" s="326">
        <v>0</v>
      </c>
      <c r="I121" s="650">
        <f t="shared" si="1"/>
        <v>0</v>
      </c>
      <c r="J121" s="334"/>
      <c r="K121" s="334">
        <v>1500</v>
      </c>
      <c r="L121" s="334" t="s">
        <v>106</v>
      </c>
      <c r="M121" s="334" t="s">
        <v>472</v>
      </c>
    </row>
    <row r="122" spans="1:13" ht="24.75" customHeight="1">
      <c r="A122" s="644">
        <v>121</v>
      </c>
      <c r="B122" s="325" t="s">
        <v>473</v>
      </c>
      <c r="C122" s="325" t="s">
        <v>3853</v>
      </c>
      <c r="D122" s="664" t="s">
        <v>474</v>
      </c>
      <c r="E122" s="334" t="s">
        <v>475</v>
      </c>
      <c r="F122" s="325"/>
      <c r="G122" s="642">
        <v>0</v>
      </c>
      <c r="H122" s="326">
        <v>0</v>
      </c>
      <c r="I122" s="650">
        <f t="shared" si="1"/>
        <v>0</v>
      </c>
      <c r="J122" s="334"/>
      <c r="K122" s="334">
        <v>1800</v>
      </c>
      <c r="L122" s="334" t="s">
        <v>106</v>
      </c>
      <c r="M122" s="334" t="s">
        <v>476</v>
      </c>
    </row>
    <row r="123" spans="1:13" ht="24.75" customHeight="1">
      <c r="A123" s="334">
        <v>122</v>
      </c>
      <c r="B123" s="325" t="s">
        <v>477</v>
      </c>
      <c r="C123" s="325" t="s">
        <v>3852</v>
      </c>
      <c r="D123" s="664" t="s">
        <v>467</v>
      </c>
      <c r="E123" s="334" t="s">
        <v>478</v>
      </c>
      <c r="F123" s="325"/>
      <c r="G123" s="642">
        <v>110400</v>
      </c>
      <c r="H123" s="326">
        <v>20009.85</v>
      </c>
      <c r="I123" s="650">
        <f t="shared" si="1"/>
        <v>90390.15</v>
      </c>
      <c r="J123" s="334"/>
      <c r="K123" s="334">
        <v>900</v>
      </c>
      <c r="L123" s="334" t="s">
        <v>106</v>
      </c>
      <c r="M123" s="334" t="s">
        <v>479</v>
      </c>
    </row>
    <row r="124" spans="1:13" ht="54" customHeight="1">
      <c r="A124" s="334">
        <v>123</v>
      </c>
      <c r="B124" s="325" t="s">
        <v>480</v>
      </c>
      <c r="C124" s="325" t="s">
        <v>3846</v>
      </c>
      <c r="D124" s="664" t="s">
        <v>3639</v>
      </c>
      <c r="E124" s="334" t="s">
        <v>481</v>
      </c>
      <c r="F124" s="325"/>
      <c r="G124" s="642">
        <v>0</v>
      </c>
      <c r="H124" s="326">
        <v>0</v>
      </c>
      <c r="I124" s="650">
        <f t="shared" si="1"/>
        <v>0</v>
      </c>
      <c r="J124" s="334"/>
      <c r="K124" s="334">
        <v>9100</v>
      </c>
      <c r="L124" s="334" t="s">
        <v>106</v>
      </c>
      <c r="M124" s="334" t="s">
        <v>482</v>
      </c>
    </row>
    <row r="125" spans="1:14" ht="30.75" customHeight="1">
      <c r="A125" s="644">
        <v>124</v>
      </c>
      <c r="B125" s="325" t="s">
        <v>483</v>
      </c>
      <c r="C125" s="325" t="s">
        <v>3847</v>
      </c>
      <c r="D125" s="664" t="s">
        <v>484</v>
      </c>
      <c r="E125" s="334" t="s">
        <v>485</v>
      </c>
      <c r="F125" s="325" t="s">
        <v>486</v>
      </c>
      <c r="G125" s="642">
        <v>0</v>
      </c>
      <c r="H125" s="326">
        <v>0</v>
      </c>
      <c r="I125" s="650">
        <f t="shared" si="1"/>
        <v>0</v>
      </c>
      <c r="J125" s="334"/>
      <c r="K125" s="334">
        <v>11400</v>
      </c>
      <c r="L125" s="334" t="s">
        <v>106</v>
      </c>
      <c r="M125" s="334" t="s">
        <v>487</v>
      </c>
      <c r="N125" s="640" t="s">
        <v>488</v>
      </c>
    </row>
    <row r="126" spans="1:14" ht="60.75" customHeight="1">
      <c r="A126" s="334">
        <v>125</v>
      </c>
      <c r="B126" s="325" t="s">
        <v>489</v>
      </c>
      <c r="C126" s="323" t="s">
        <v>490</v>
      </c>
      <c r="D126" s="664" t="s">
        <v>491</v>
      </c>
      <c r="E126" s="334" t="s">
        <v>492</v>
      </c>
      <c r="F126" s="325" t="s">
        <v>4227</v>
      </c>
      <c r="G126" s="642">
        <v>110400</v>
      </c>
      <c r="H126" s="326">
        <v>22436.41</v>
      </c>
      <c r="I126" s="650">
        <v>87963.59</v>
      </c>
      <c r="J126" s="334"/>
      <c r="K126" s="334">
        <v>39000</v>
      </c>
      <c r="L126" s="334" t="s">
        <v>106</v>
      </c>
      <c r="M126" s="334" t="s">
        <v>493</v>
      </c>
      <c r="N126" s="640" t="s">
        <v>494</v>
      </c>
    </row>
    <row r="127" spans="1:13" ht="42.75" customHeight="1">
      <c r="A127" s="334">
        <v>126</v>
      </c>
      <c r="B127" s="325" t="s">
        <v>495</v>
      </c>
      <c r="C127" s="325" t="s">
        <v>3851</v>
      </c>
      <c r="D127" s="664" t="s">
        <v>496</v>
      </c>
      <c r="E127" s="334" t="s">
        <v>497</v>
      </c>
      <c r="F127" s="325"/>
      <c r="G127" s="642">
        <v>0</v>
      </c>
      <c r="H127" s="326">
        <v>0</v>
      </c>
      <c r="I127" s="650">
        <f t="shared" si="1"/>
        <v>0</v>
      </c>
      <c r="J127" s="334"/>
      <c r="K127" s="334">
        <v>18000</v>
      </c>
      <c r="L127" s="334" t="s">
        <v>106</v>
      </c>
      <c r="M127" s="334" t="s">
        <v>498</v>
      </c>
    </row>
    <row r="128" spans="1:13" ht="39" customHeight="1">
      <c r="A128" s="644">
        <v>127</v>
      </c>
      <c r="B128" s="325" t="s">
        <v>499</v>
      </c>
      <c r="C128" s="325" t="s">
        <v>3848</v>
      </c>
      <c r="D128" s="664" t="s">
        <v>500</v>
      </c>
      <c r="E128" s="334" t="s">
        <v>501</v>
      </c>
      <c r="F128" s="325"/>
      <c r="G128" s="642">
        <v>0</v>
      </c>
      <c r="H128" s="326">
        <v>0</v>
      </c>
      <c r="I128" s="650">
        <f t="shared" si="1"/>
        <v>0</v>
      </c>
      <c r="J128" s="334"/>
      <c r="K128" s="334">
        <v>34200</v>
      </c>
      <c r="L128" s="334" t="s">
        <v>106</v>
      </c>
      <c r="M128" s="334" t="s">
        <v>502</v>
      </c>
    </row>
    <row r="129" spans="1:256" s="680" customFormat="1" ht="38.25">
      <c r="A129" s="334">
        <v>128</v>
      </c>
      <c r="B129" s="673" t="s">
        <v>503</v>
      </c>
      <c r="C129" s="674" t="s">
        <v>4244</v>
      </c>
      <c r="D129" s="675" t="s">
        <v>504</v>
      </c>
      <c r="E129" s="676" t="s">
        <v>95</v>
      </c>
      <c r="F129" s="673" t="s">
        <v>4234</v>
      </c>
      <c r="G129" s="677">
        <v>180000</v>
      </c>
      <c r="H129" s="678">
        <v>156428.78</v>
      </c>
      <c r="I129" s="679">
        <f t="shared" si="1"/>
        <v>23571.22</v>
      </c>
      <c r="J129" s="676"/>
      <c r="K129" s="676"/>
      <c r="L129" s="676"/>
      <c r="M129" s="676"/>
      <c r="N129" s="676" t="s">
        <v>92</v>
      </c>
      <c r="IL129" s="681"/>
      <c r="IM129" s="681"/>
      <c r="IN129" s="681"/>
      <c r="IO129" s="681"/>
      <c r="IP129" s="681"/>
      <c r="IQ129" s="681"/>
      <c r="IR129" s="681"/>
      <c r="IS129" s="681"/>
      <c r="IT129" s="681"/>
      <c r="IU129" s="681"/>
      <c r="IV129" s="681"/>
    </row>
    <row r="130" spans="1:13" ht="43.5" customHeight="1">
      <c r="A130" s="334">
        <v>129</v>
      </c>
      <c r="B130" s="325" t="s">
        <v>505</v>
      </c>
      <c r="C130" s="323"/>
      <c r="D130" s="664" t="s">
        <v>506</v>
      </c>
      <c r="E130" s="334" t="s">
        <v>507</v>
      </c>
      <c r="F130" s="325" t="s">
        <v>3641</v>
      </c>
      <c r="G130" s="642">
        <v>0</v>
      </c>
      <c r="H130" s="326">
        <v>0</v>
      </c>
      <c r="I130" s="650">
        <f aca="true" t="shared" si="2" ref="I130:I193">G130-H130</f>
        <v>0</v>
      </c>
      <c r="J130" s="334"/>
      <c r="K130" s="334">
        <v>2500</v>
      </c>
      <c r="L130" s="334" t="s">
        <v>508</v>
      </c>
      <c r="M130" s="334"/>
    </row>
    <row r="131" spans="1:13" ht="38.25" customHeight="1">
      <c r="A131" s="644">
        <v>130</v>
      </c>
      <c r="B131" s="325" t="s">
        <v>509</v>
      </c>
      <c r="C131" s="323"/>
      <c r="D131" s="664" t="s">
        <v>506</v>
      </c>
      <c r="E131" s="334" t="s">
        <v>510</v>
      </c>
      <c r="F131" s="325" t="s">
        <v>3641</v>
      </c>
      <c r="G131" s="642">
        <v>0</v>
      </c>
      <c r="H131" s="326">
        <v>0</v>
      </c>
      <c r="I131" s="650">
        <f t="shared" si="2"/>
        <v>0</v>
      </c>
      <c r="J131" s="334"/>
      <c r="K131" s="334">
        <v>2500</v>
      </c>
      <c r="L131" s="334" t="s">
        <v>508</v>
      </c>
      <c r="M131" s="334"/>
    </row>
    <row r="132" spans="1:13" ht="39" customHeight="1">
      <c r="A132" s="334">
        <v>131</v>
      </c>
      <c r="B132" s="325" t="s">
        <v>511</v>
      </c>
      <c r="C132" s="323"/>
      <c r="D132" s="664" t="s">
        <v>506</v>
      </c>
      <c r="E132" s="334" t="s">
        <v>512</v>
      </c>
      <c r="F132" s="325" t="s">
        <v>3641</v>
      </c>
      <c r="G132" s="642">
        <v>0</v>
      </c>
      <c r="H132" s="326">
        <v>0</v>
      </c>
      <c r="I132" s="650">
        <f t="shared" si="2"/>
        <v>0</v>
      </c>
      <c r="J132" s="334"/>
      <c r="K132" s="334"/>
      <c r="L132" s="334" t="s">
        <v>508</v>
      </c>
      <c r="M132" s="334"/>
    </row>
    <row r="133" spans="1:14" ht="51">
      <c r="A133" s="334">
        <v>132</v>
      </c>
      <c r="B133" s="659" t="s">
        <v>513</v>
      </c>
      <c r="C133" s="660">
        <v>10104000071</v>
      </c>
      <c r="D133" s="661" t="s">
        <v>514</v>
      </c>
      <c r="E133" s="334" t="s">
        <v>65</v>
      </c>
      <c r="F133" s="325">
        <v>39181</v>
      </c>
      <c r="G133" s="642">
        <v>82128</v>
      </c>
      <c r="H133" s="326">
        <v>82128</v>
      </c>
      <c r="I133" s="650">
        <f t="shared" si="2"/>
        <v>0</v>
      </c>
      <c r="J133" s="334"/>
      <c r="K133" s="334"/>
      <c r="L133" s="334"/>
      <c r="M133" s="334"/>
      <c r="N133" s="334" t="s">
        <v>66</v>
      </c>
    </row>
    <row r="134" spans="1:14" ht="38.25">
      <c r="A134" s="644">
        <v>133</v>
      </c>
      <c r="B134" s="659" t="s">
        <v>515</v>
      </c>
      <c r="C134" s="660">
        <v>110106210000109</v>
      </c>
      <c r="D134" s="661" t="s">
        <v>516</v>
      </c>
      <c r="E134" s="334" t="s">
        <v>95</v>
      </c>
      <c r="F134" s="325">
        <v>40288</v>
      </c>
      <c r="G134" s="642">
        <v>35000</v>
      </c>
      <c r="H134" s="326">
        <v>35000</v>
      </c>
      <c r="I134" s="650">
        <f t="shared" si="2"/>
        <v>0</v>
      </c>
      <c r="J134" s="334"/>
      <c r="K134" s="334"/>
      <c r="L134" s="334"/>
      <c r="M134" s="334"/>
      <c r="N134" s="334" t="s">
        <v>66</v>
      </c>
    </row>
    <row r="135" spans="1:14" ht="38.25">
      <c r="A135" s="334">
        <v>134</v>
      </c>
      <c r="B135" s="659" t="s">
        <v>517</v>
      </c>
      <c r="C135" s="660">
        <v>110109110900026</v>
      </c>
      <c r="D135" s="661" t="s">
        <v>518</v>
      </c>
      <c r="E135" s="334" t="s">
        <v>95</v>
      </c>
      <c r="F135" s="325">
        <v>40526</v>
      </c>
      <c r="G135" s="642">
        <v>49000</v>
      </c>
      <c r="H135" s="326">
        <v>49000</v>
      </c>
      <c r="I135" s="650">
        <f t="shared" si="2"/>
        <v>0</v>
      </c>
      <c r="J135" s="334"/>
      <c r="K135" s="334"/>
      <c r="L135" s="334"/>
      <c r="M135" s="334"/>
      <c r="N135" s="334" t="s">
        <v>66</v>
      </c>
    </row>
    <row r="136" spans="1:14" ht="38.25">
      <c r="A136" s="334">
        <v>135</v>
      </c>
      <c r="B136" s="659" t="s">
        <v>519</v>
      </c>
      <c r="C136" s="660">
        <v>110109110900027</v>
      </c>
      <c r="D136" s="661" t="s">
        <v>520</v>
      </c>
      <c r="E136" s="334" t="s">
        <v>95</v>
      </c>
      <c r="F136" s="325">
        <v>40526</v>
      </c>
      <c r="G136" s="642">
        <v>50000</v>
      </c>
      <c r="H136" s="326">
        <v>50000</v>
      </c>
      <c r="I136" s="650">
        <f t="shared" si="2"/>
        <v>0</v>
      </c>
      <c r="J136" s="334"/>
      <c r="K136" s="334"/>
      <c r="L136" s="334"/>
      <c r="M136" s="334"/>
      <c r="N136" s="334" t="s">
        <v>66</v>
      </c>
    </row>
    <row r="137" spans="1:14" ht="38.25">
      <c r="A137" s="644">
        <v>136</v>
      </c>
      <c r="B137" s="659" t="s">
        <v>521</v>
      </c>
      <c r="C137" s="660">
        <v>110109110900025</v>
      </c>
      <c r="D137" s="661" t="s">
        <v>522</v>
      </c>
      <c r="E137" s="334" t="s">
        <v>95</v>
      </c>
      <c r="F137" s="325">
        <v>40526</v>
      </c>
      <c r="G137" s="642">
        <v>51000</v>
      </c>
      <c r="H137" s="326">
        <v>51000</v>
      </c>
      <c r="I137" s="650">
        <f t="shared" si="2"/>
        <v>0</v>
      </c>
      <c r="J137" s="334"/>
      <c r="K137" s="334"/>
      <c r="L137" s="334"/>
      <c r="M137" s="334"/>
      <c r="N137" s="334" t="s">
        <v>66</v>
      </c>
    </row>
    <row r="138" spans="1:14" ht="76.5">
      <c r="A138" s="334">
        <v>137</v>
      </c>
      <c r="B138" s="325" t="s">
        <v>523</v>
      </c>
      <c r="C138" s="682" t="s">
        <v>4240</v>
      </c>
      <c r="D138" s="661" t="s">
        <v>524</v>
      </c>
      <c r="E138" s="334" t="s">
        <v>525</v>
      </c>
      <c r="F138" s="325">
        <v>2012</v>
      </c>
      <c r="G138" s="642">
        <v>397024.91</v>
      </c>
      <c r="H138" s="326">
        <v>48525.4</v>
      </c>
      <c r="I138" s="650">
        <f>G138-H138</f>
        <v>348499.50999999995</v>
      </c>
      <c r="J138" s="334"/>
      <c r="K138" s="334"/>
      <c r="L138" s="334"/>
      <c r="M138" s="334"/>
      <c r="N138" s="334"/>
    </row>
    <row r="139" spans="1:14" ht="38.25">
      <c r="A139" s="334">
        <v>138</v>
      </c>
      <c r="B139" s="659" t="s">
        <v>526</v>
      </c>
      <c r="C139" s="660">
        <v>110106000036</v>
      </c>
      <c r="D139" s="661" t="s">
        <v>527</v>
      </c>
      <c r="E139" s="334" t="s">
        <v>95</v>
      </c>
      <c r="F139" s="325">
        <v>2008</v>
      </c>
      <c r="G139" s="642">
        <v>20559</v>
      </c>
      <c r="H139" s="326">
        <v>20559</v>
      </c>
      <c r="I139" s="650">
        <f t="shared" si="2"/>
        <v>0</v>
      </c>
      <c r="J139" s="334"/>
      <c r="K139" s="334"/>
      <c r="L139" s="334"/>
      <c r="M139" s="334"/>
      <c r="N139" s="334" t="s">
        <v>66</v>
      </c>
    </row>
    <row r="140" spans="1:14" ht="38.25">
      <c r="A140" s="644">
        <v>139</v>
      </c>
      <c r="B140" s="659" t="s">
        <v>528</v>
      </c>
      <c r="C140" s="660">
        <v>110106000037</v>
      </c>
      <c r="D140" s="661" t="s">
        <v>529</v>
      </c>
      <c r="E140" s="334" t="s">
        <v>95</v>
      </c>
      <c r="F140" s="325">
        <v>2008</v>
      </c>
      <c r="G140" s="642">
        <v>83952</v>
      </c>
      <c r="H140" s="326">
        <v>83952</v>
      </c>
      <c r="I140" s="650">
        <f t="shared" si="2"/>
        <v>0</v>
      </c>
      <c r="J140" s="334"/>
      <c r="K140" s="334"/>
      <c r="L140" s="334"/>
      <c r="M140" s="334"/>
      <c r="N140" s="334" t="s">
        <v>66</v>
      </c>
    </row>
    <row r="141" spans="1:14" ht="38.25">
      <c r="A141" s="334">
        <v>140</v>
      </c>
      <c r="B141" s="659" t="s">
        <v>530</v>
      </c>
      <c r="C141" s="660">
        <v>110106000038</v>
      </c>
      <c r="D141" s="661" t="s">
        <v>531</v>
      </c>
      <c r="E141" s="334" t="s">
        <v>95</v>
      </c>
      <c r="F141" s="325">
        <v>2008</v>
      </c>
      <c r="G141" s="642">
        <v>28528.5</v>
      </c>
      <c r="H141" s="326">
        <v>28528.5</v>
      </c>
      <c r="I141" s="650">
        <f t="shared" si="2"/>
        <v>0</v>
      </c>
      <c r="J141" s="334"/>
      <c r="K141" s="334"/>
      <c r="L141" s="334"/>
      <c r="M141" s="334"/>
      <c r="N141" s="334" t="s">
        <v>66</v>
      </c>
    </row>
    <row r="142" spans="1:14" ht="38.25">
      <c r="A142" s="334">
        <v>141</v>
      </c>
      <c r="B142" s="659" t="s">
        <v>532</v>
      </c>
      <c r="C142" s="660">
        <v>110106000039</v>
      </c>
      <c r="D142" s="661" t="s">
        <v>533</v>
      </c>
      <c r="E142" s="334" t="s">
        <v>95</v>
      </c>
      <c r="F142" s="325">
        <v>2008</v>
      </c>
      <c r="G142" s="642">
        <v>22351.6</v>
      </c>
      <c r="H142" s="326">
        <v>22351.6</v>
      </c>
      <c r="I142" s="650">
        <f t="shared" si="2"/>
        <v>0</v>
      </c>
      <c r="J142" s="334"/>
      <c r="K142" s="334"/>
      <c r="L142" s="334"/>
      <c r="M142" s="334"/>
      <c r="N142" s="334" t="s">
        <v>66</v>
      </c>
    </row>
    <row r="143" spans="1:14" ht="38.25">
      <c r="A143" s="644">
        <v>142</v>
      </c>
      <c r="B143" s="659" t="s">
        <v>534</v>
      </c>
      <c r="C143" s="660">
        <v>110106000040</v>
      </c>
      <c r="D143" s="661" t="s">
        <v>535</v>
      </c>
      <c r="E143" s="334" t="s">
        <v>95</v>
      </c>
      <c r="F143" s="325">
        <v>2008</v>
      </c>
      <c r="G143" s="642">
        <v>13123</v>
      </c>
      <c r="H143" s="326">
        <v>13123</v>
      </c>
      <c r="I143" s="650">
        <f t="shared" si="2"/>
        <v>0</v>
      </c>
      <c r="J143" s="334"/>
      <c r="K143" s="334"/>
      <c r="L143" s="334"/>
      <c r="M143" s="334"/>
      <c r="N143" s="334" t="s">
        <v>66</v>
      </c>
    </row>
    <row r="144" spans="1:14" ht="38.25">
      <c r="A144" s="334">
        <v>143</v>
      </c>
      <c r="B144" s="659" t="s">
        <v>536</v>
      </c>
      <c r="C144" s="660">
        <v>110106000041</v>
      </c>
      <c r="D144" s="661" t="s">
        <v>537</v>
      </c>
      <c r="E144" s="334" t="s">
        <v>95</v>
      </c>
      <c r="F144" s="325">
        <v>2008</v>
      </c>
      <c r="G144" s="642">
        <v>115119.4</v>
      </c>
      <c r="H144" s="326">
        <v>115119.4</v>
      </c>
      <c r="I144" s="650">
        <f t="shared" si="2"/>
        <v>0</v>
      </c>
      <c r="J144" s="334"/>
      <c r="K144" s="334"/>
      <c r="L144" s="334"/>
      <c r="M144" s="334"/>
      <c r="N144" s="334" t="s">
        <v>66</v>
      </c>
    </row>
    <row r="145" spans="1:13" ht="42" customHeight="1">
      <c r="A145" s="334">
        <v>144</v>
      </c>
      <c r="B145" s="659" t="s">
        <v>538</v>
      </c>
      <c r="C145" s="323"/>
      <c r="D145" s="665" t="s">
        <v>574</v>
      </c>
      <c r="E145" s="334" t="s">
        <v>540</v>
      </c>
      <c r="F145" s="325">
        <v>2008</v>
      </c>
      <c r="G145" s="642">
        <v>4745</v>
      </c>
      <c r="H145" s="326">
        <v>4745</v>
      </c>
      <c r="I145" s="650">
        <f t="shared" si="2"/>
        <v>0</v>
      </c>
      <c r="J145" s="334"/>
      <c r="K145" s="334"/>
      <c r="L145" s="334"/>
      <c r="M145" s="334"/>
    </row>
    <row r="146" spans="1:13" ht="36.75" customHeight="1">
      <c r="A146" s="644">
        <v>145</v>
      </c>
      <c r="B146" s="659" t="s">
        <v>541</v>
      </c>
      <c r="C146" s="323"/>
      <c r="D146" s="665" t="s">
        <v>542</v>
      </c>
      <c r="E146" s="334" t="s">
        <v>543</v>
      </c>
      <c r="F146" s="325">
        <v>2008</v>
      </c>
      <c r="G146" s="642">
        <v>11982</v>
      </c>
      <c r="H146" s="326">
        <v>11982</v>
      </c>
      <c r="I146" s="650">
        <f t="shared" si="2"/>
        <v>0</v>
      </c>
      <c r="J146" s="334"/>
      <c r="K146" s="334"/>
      <c r="L146" s="334"/>
      <c r="M146" s="334"/>
    </row>
    <row r="147" spans="1:13" ht="141.75" customHeight="1">
      <c r="A147" s="334">
        <v>146</v>
      </c>
      <c r="B147" s="659" t="s">
        <v>544</v>
      </c>
      <c r="C147" s="323"/>
      <c r="D147" s="665" t="s">
        <v>545</v>
      </c>
      <c r="E147" s="334" t="s">
        <v>546</v>
      </c>
      <c r="F147" s="325">
        <v>2008</v>
      </c>
      <c r="G147" s="642">
        <v>14416</v>
      </c>
      <c r="H147" s="326">
        <v>14416</v>
      </c>
      <c r="I147" s="650">
        <f t="shared" si="2"/>
        <v>0</v>
      </c>
      <c r="J147" s="334"/>
      <c r="K147" s="334"/>
      <c r="L147" s="334"/>
      <c r="M147" s="334"/>
    </row>
    <row r="148" spans="1:256" s="651" customFormat="1" ht="57.75" customHeight="1">
      <c r="A148" s="334">
        <v>147</v>
      </c>
      <c r="B148" s="683" t="s">
        <v>547</v>
      </c>
      <c r="C148" s="646"/>
      <c r="D148" s="684" t="s">
        <v>548</v>
      </c>
      <c r="E148" s="644" t="s">
        <v>549</v>
      </c>
      <c r="F148" s="645">
        <v>2008</v>
      </c>
      <c r="G148" s="648">
        <v>23674</v>
      </c>
      <c r="H148" s="649">
        <v>23674</v>
      </c>
      <c r="I148" s="650">
        <f t="shared" si="2"/>
        <v>0</v>
      </c>
      <c r="J148" s="644"/>
      <c r="K148" s="644"/>
      <c r="L148" s="644"/>
      <c r="M148" s="644"/>
      <c r="IL148" s="652"/>
      <c r="IM148" s="652"/>
      <c r="IN148" s="652"/>
      <c r="IO148" s="652"/>
      <c r="IP148" s="652"/>
      <c r="IQ148" s="652"/>
      <c r="IR148" s="652"/>
      <c r="IS148" s="652"/>
      <c r="IT148" s="652"/>
      <c r="IU148" s="652"/>
      <c r="IV148" s="652"/>
    </row>
    <row r="149" spans="1:256" s="651" customFormat="1" ht="46.5" customHeight="1">
      <c r="A149" s="644">
        <v>148</v>
      </c>
      <c r="B149" s="683" t="s">
        <v>550</v>
      </c>
      <c r="C149" s="646"/>
      <c r="D149" s="684" t="s">
        <v>551</v>
      </c>
      <c r="E149" s="644" t="s">
        <v>552</v>
      </c>
      <c r="F149" s="645">
        <v>2008</v>
      </c>
      <c r="G149" s="648">
        <v>9968</v>
      </c>
      <c r="H149" s="649">
        <v>9968</v>
      </c>
      <c r="I149" s="650">
        <f t="shared" si="2"/>
        <v>0</v>
      </c>
      <c r="J149" s="644"/>
      <c r="K149" s="644"/>
      <c r="L149" s="644"/>
      <c r="M149" s="644"/>
      <c r="IL149" s="652"/>
      <c r="IM149" s="652"/>
      <c r="IN149" s="652"/>
      <c r="IO149" s="652"/>
      <c r="IP149" s="652"/>
      <c r="IQ149" s="652"/>
      <c r="IR149" s="652"/>
      <c r="IS149" s="652"/>
      <c r="IT149" s="652"/>
      <c r="IU149" s="652"/>
      <c r="IV149" s="652"/>
    </row>
    <row r="150" spans="1:13" ht="111.75" customHeight="1">
      <c r="A150" s="334">
        <v>149</v>
      </c>
      <c r="B150" s="659" t="s">
        <v>553</v>
      </c>
      <c r="C150" s="323"/>
      <c r="D150" s="665" t="s">
        <v>554</v>
      </c>
      <c r="E150" s="334" t="s">
        <v>555</v>
      </c>
      <c r="F150" s="325">
        <v>2008</v>
      </c>
      <c r="G150" s="642">
        <v>12518</v>
      </c>
      <c r="H150" s="326">
        <v>12518</v>
      </c>
      <c r="I150" s="650">
        <f t="shared" si="2"/>
        <v>0</v>
      </c>
      <c r="J150" s="334"/>
      <c r="K150" s="334"/>
      <c r="L150" s="334"/>
      <c r="M150" s="334"/>
    </row>
    <row r="151" spans="1:256" s="651" customFormat="1" ht="41.25" customHeight="1">
      <c r="A151" s="334">
        <v>150</v>
      </c>
      <c r="B151" s="683" t="s">
        <v>556</v>
      </c>
      <c r="C151" s="646"/>
      <c r="D151" s="684" t="s">
        <v>557</v>
      </c>
      <c r="E151" s="644" t="s">
        <v>558</v>
      </c>
      <c r="F151" s="645">
        <v>2008</v>
      </c>
      <c r="G151" s="648">
        <v>11214</v>
      </c>
      <c r="H151" s="649">
        <v>11214</v>
      </c>
      <c r="I151" s="650">
        <f t="shared" si="2"/>
        <v>0</v>
      </c>
      <c r="J151" s="644"/>
      <c r="K151" s="644"/>
      <c r="L151" s="644"/>
      <c r="M151" s="644"/>
      <c r="IL151" s="652"/>
      <c r="IM151" s="652"/>
      <c r="IN151" s="652"/>
      <c r="IO151" s="652"/>
      <c r="IP151" s="652"/>
      <c r="IQ151" s="652"/>
      <c r="IR151" s="652"/>
      <c r="IS151" s="652"/>
      <c r="IT151" s="652"/>
      <c r="IU151" s="652"/>
      <c r="IV151" s="652"/>
    </row>
    <row r="152" spans="1:256" s="651" customFormat="1" ht="42.75" customHeight="1">
      <c r="A152" s="644">
        <v>151</v>
      </c>
      <c r="B152" s="683" t="s">
        <v>559</v>
      </c>
      <c r="C152" s="646"/>
      <c r="D152" s="684" t="s">
        <v>560</v>
      </c>
      <c r="E152" s="644" t="s">
        <v>561</v>
      </c>
      <c r="F152" s="645">
        <v>2008</v>
      </c>
      <c r="G152" s="648">
        <v>7476</v>
      </c>
      <c r="H152" s="649">
        <v>7476</v>
      </c>
      <c r="I152" s="650">
        <f t="shared" si="2"/>
        <v>0</v>
      </c>
      <c r="J152" s="644"/>
      <c r="K152" s="644"/>
      <c r="L152" s="644"/>
      <c r="M152" s="644"/>
      <c r="IL152" s="652"/>
      <c r="IM152" s="652"/>
      <c r="IN152" s="652"/>
      <c r="IO152" s="652"/>
      <c r="IP152" s="652"/>
      <c r="IQ152" s="652"/>
      <c r="IR152" s="652"/>
      <c r="IS152" s="652"/>
      <c r="IT152" s="652"/>
      <c r="IU152" s="652"/>
      <c r="IV152" s="652"/>
    </row>
    <row r="153" spans="1:256" s="651" customFormat="1" ht="66.75" customHeight="1">
      <c r="A153" s="334">
        <v>152</v>
      </c>
      <c r="B153" s="683" t="s">
        <v>562</v>
      </c>
      <c r="C153" s="646"/>
      <c r="D153" s="684" t="s">
        <v>557</v>
      </c>
      <c r="E153" s="644" t="s">
        <v>563</v>
      </c>
      <c r="F153" s="645">
        <v>2008</v>
      </c>
      <c r="G153" s="648">
        <v>11214</v>
      </c>
      <c r="H153" s="649">
        <v>11214</v>
      </c>
      <c r="I153" s="650">
        <f t="shared" si="2"/>
        <v>0</v>
      </c>
      <c r="J153" s="644"/>
      <c r="K153" s="644"/>
      <c r="L153" s="644"/>
      <c r="M153" s="644"/>
      <c r="IL153" s="652"/>
      <c r="IM153" s="652"/>
      <c r="IN153" s="652"/>
      <c r="IO153" s="652"/>
      <c r="IP153" s="652"/>
      <c r="IQ153" s="652"/>
      <c r="IR153" s="652"/>
      <c r="IS153" s="652"/>
      <c r="IT153" s="652"/>
      <c r="IU153" s="652"/>
      <c r="IV153" s="652"/>
    </row>
    <row r="154" spans="1:13" ht="82.5" customHeight="1">
      <c r="A154" s="334">
        <v>153</v>
      </c>
      <c r="B154" s="659" t="s">
        <v>564</v>
      </c>
      <c r="C154" s="323"/>
      <c r="D154" s="665" t="s">
        <v>565</v>
      </c>
      <c r="E154" s="334" t="s">
        <v>566</v>
      </c>
      <c r="F154" s="325">
        <v>2008</v>
      </c>
      <c r="G154" s="685">
        <v>13764</v>
      </c>
      <c r="H154" s="326">
        <v>13764</v>
      </c>
      <c r="I154" s="650">
        <f t="shared" si="2"/>
        <v>0</v>
      </c>
      <c r="J154" s="334"/>
      <c r="K154" s="334"/>
      <c r="L154" s="334"/>
      <c r="M154" s="334"/>
    </row>
    <row r="155" spans="1:256" s="651" customFormat="1" ht="51" customHeight="1">
      <c r="A155" s="644">
        <v>154</v>
      </c>
      <c r="B155" s="683" t="s">
        <v>567</v>
      </c>
      <c r="C155" s="646"/>
      <c r="D155" s="684" t="s">
        <v>568</v>
      </c>
      <c r="E155" s="644" t="s">
        <v>569</v>
      </c>
      <c r="F155" s="645">
        <v>2008</v>
      </c>
      <c r="G155" s="648">
        <v>6230</v>
      </c>
      <c r="H155" s="649">
        <v>6230</v>
      </c>
      <c r="I155" s="650">
        <f t="shared" si="2"/>
        <v>0</v>
      </c>
      <c r="J155" s="644"/>
      <c r="K155" s="644"/>
      <c r="L155" s="644"/>
      <c r="M155" s="644"/>
      <c r="IL155" s="652"/>
      <c r="IM155" s="652"/>
      <c r="IN155" s="652"/>
      <c r="IO155" s="652"/>
      <c r="IP155" s="652"/>
      <c r="IQ155" s="652"/>
      <c r="IR155" s="652"/>
      <c r="IS155" s="652"/>
      <c r="IT155" s="652"/>
      <c r="IU155" s="652"/>
      <c r="IV155" s="652"/>
    </row>
    <row r="156" spans="1:13" ht="82.5" customHeight="1">
      <c r="A156" s="334">
        <v>155</v>
      </c>
      <c r="B156" s="659" t="s">
        <v>570</v>
      </c>
      <c r="C156" s="323"/>
      <c r="D156" s="665" t="s">
        <v>571</v>
      </c>
      <c r="E156" s="334" t="s">
        <v>572</v>
      </c>
      <c r="F156" s="325">
        <v>2008</v>
      </c>
      <c r="G156" s="642">
        <v>14358</v>
      </c>
      <c r="H156" s="326">
        <v>14358</v>
      </c>
      <c r="I156" s="650">
        <f t="shared" si="2"/>
        <v>0</v>
      </c>
      <c r="J156" s="334"/>
      <c r="K156" s="334"/>
      <c r="L156" s="334"/>
      <c r="M156" s="334"/>
    </row>
    <row r="157" spans="1:13" ht="42.75" customHeight="1">
      <c r="A157" s="334">
        <v>156</v>
      </c>
      <c r="B157" s="659" t="s">
        <v>573</v>
      </c>
      <c r="C157" s="323"/>
      <c r="D157" s="665" t="s">
        <v>574</v>
      </c>
      <c r="E157" s="334" t="s">
        <v>575</v>
      </c>
      <c r="F157" s="325">
        <v>2008</v>
      </c>
      <c r="G157" s="642">
        <v>3796</v>
      </c>
      <c r="H157" s="326">
        <v>3796</v>
      </c>
      <c r="I157" s="650">
        <f t="shared" si="2"/>
        <v>0</v>
      </c>
      <c r="J157" s="334"/>
      <c r="K157" s="334"/>
      <c r="L157" s="334"/>
      <c r="M157" s="334"/>
    </row>
    <row r="158" spans="1:13" ht="42.75" customHeight="1">
      <c r="A158" s="644">
        <v>157</v>
      </c>
      <c r="B158" s="659" t="s">
        <v>576</v>
      </c>
      <c r="C158" s="323"/>
      <c r="D158" s="665" t="s">
        <v>577</v>
      </c>
      <c r="E158" s="334" t="s">
        <v>578</v>
      </c>
      <c r="F158" s="325">
        <v>2008</v>
      </c>
      <c r="G158" s="642">
        <v>10439</v>
      </c>
      <c r="H158" s="326">
        <v>10439</v>
      </c>
      <c r="I158" s="650">
        <f t="shared" si="2"/>
        <v>0</v>
      </c>
      <c r="J158" s="334"/>
      <c r="K158" s="334"/>
      <c r="L158" s="334"/>
      <c r="M158" s="334"/>
    </row>
    <row r="159" spans="1:13" ht="42.75" customHeight="1">
      <c r="A159" s="334">
        <v>158</v>
      </c>
      <c r="B159" s="659" t="s">
        <v>579</v>
      </c>
      <c r="C159" s="323"/>
      <c r="D159" s="665" t="s">
        <v>580</v>
      </c>
      <c r="E159" s="334" t="s">
        <v>581</v>
      </c>
      <c r="F159" s="325">
        <v>2008</v>
      </c>
      <c r="G159" s="642">
        <v>6643</v>
      </c>
      <c r="H159" s="326">
        <v>6643</v>
      </c>
      <c r="I159" s="650">
        <f t="shared" si="2"/>
        <v>0</v>
      </c>
      <c r="J159" s="334"/>
      <c r="K159" s="334"/>
      <c r="L159" s="334"/>
      <c r="M159" s="334"/>
    </row>
    <row r="160" spans="1:13" ht="42.75" customHeight="1">
      <c r="A160" s="334">
        <v>159</v>
      </c>
      <c r="B160" s="659" t="s">
        <v>582</v>
      </c>
      <c r="C160" s="323"/>
      <c r="D160" s="665" t="s">
        <v>583</v>
      </c>
      <c r="E160" s="334" t="s">
        <v>584</v>
      </c>
      <c r="F160" s="325">
        <v>2008</v>
      </c>
      <c r="G160" s="642">
        <v>5339</v>
      </c>
      <c r="H160" s="326">
        <v>5339</v>
      </c>
      <c r="I160" s="650">
        <f t="shared" si="2"/>
        <v>0</v>
      </c>
      <c r="J160" s="334"/>
      <c r="K160" s="334"/>
      <c r="L160" s="334"/>
      <c r="M160" s="334"/>
    </row>
    <row r="161" spans="1:13" ht="113.25" customHeight="1">
      <c r="A161" s="644">
        <v>160</v>
      </c>
      <c r="B161" s="659" t="s">
        <v>585</v>
      </c>
      <c r="C161" s="323"/>
      <c r="D161" s="665" t="s">
        <v>586</v>
      </c>
      <c r="E161" s="334" t="s">
        <v>587</v>
      </c>
      <c r="F161" s="325">
        <v>2008</v>
      </c>
      <c r="G161" s="642">
        <v>22776</v>
      </c>
      <c r="H161" s="326">
        <v>22776</v>
      </c>
      <c r="I161" s="650">
        <f t="shared" si="2"/>
        <v>0</v>
      </c>
      <c r="J161" s="334"/>
      <c r="K161" s="334"/>
      <c r="L161" s="334"/>
      <c r="M161" s="334"/>
    </row>
    <row r="162" spans="1:13" ht="42.75" customHeight="1">
      <c r="A162" s="334">
        <v>161</v>
      </c>
      <c r="B162" s="659" t="s">
        <v>588</v>
      </c>
      <c r="C162" s="323"/>
      <c r="D162" s="665" t="s">
        <v>589</v>
      </c>
      <c r="E162" s="334" t="s">
        <v>590</v>
      </c>
      <c r="F162" s="325">
        <v>2008</v>
      </c>
      <c r="G162" s="642">
        <v>7592</v>
      </c>
      <c r="H162" s="326">
        <v>7592</v>
      </c>
      <c r="I162" s="650">
        <f t="shared" si="2"/>
        <v>0</v>
      </c>
      <c r="J162" s="334"/>
      <c r="K162" s="334"/>
      <c r="L162" s="334"/>
      <c r="M162" s="334"/>
    </row>
    <row r="163" spans="1:13" ht="39.75" customHeight="1">
      <c r="A163" s="334">
        <v>162</v>
      </c>
      <c r="B163" s="659" t="s">
        <v>591</v>
      </c>
      <c r="C163" s="323"/>
      <c r="D163" s="665" t="s">
        <v>592</v>
      </c>
      <c r="E163" s="334" t="s">
        <v>593</v>
      </c>
      <c r="F163" s="325">
        <v>2008</v>
      </c>
      <c r="G163" s="642">
        <v>7179</v>
      </c>
      <c r="H163" s="326">
        <v>7179</v>
      </c>
      <c r="I163" s="650">
        <f t="shared" si="2"/>
        <v>0</v>
      </c>
      <c r="J163" s="334"/>
      <c r="K163" s="334"/>
      <c r="L163" s="334"/>
      <c r="M163" s="334"/>
    </row>
    <row r="164" spans="1:13" ht="167.25" customHeight="1">
      <c r="A164" s="644">
        <v>163</v>
      </c>
      <c r="B164" s="659" t="s">
        <v>594</v>
      </c>
      <c r="C164" s="323"/>
      <c r="D164" s="665" t="s">
        <v>539</v>
      </c>
      <c r="E164" s="334" t="s">
        <v>595</v>
      </c>
      <c r="F164" s="325">
        <v>2008</v>
      </c>
      <c r="G164" s="642">
        <v>4745</v>
      </c>
      <c r="H164" s="326">
        <v>4745</v>
      </c>
      <c r="I164" s="650">
        <f t="shared" si="2"/>
        <v>0</v>
      </c>
      <c r="J164" s="334"/>
      <c r="K164" s="334"/>
      <c r="L164" s="334"/>
      <c r="M164" s="334"/>
    </row>
    <row r="165" spans="1:13" ht="147.75" customHeight="1">
      <c r="A165" s="334">
        <v>164</v>
      </c>
      <c r="B165" s="659" t="s">
        <v>596</v>
      </c>
      <c r="C165" s="323"/>
      <c r="D165" s="665" t="s">
        <v>597</v>
      </c>
      <c r="E165" s="334" t="s">
        <v>598</v>
      </c>
      <c r="F165" s="325">
        <v>2008</v>
      </c>
      <c r="G165" s="642">
        <v>11388</v>
      </c>
      <c r="H165" s="326">
        <v>11388</v>
      </c>
      <c r="I165" s="650">
        <f t="shared" si="2"/>
        <v>0</v>
      </c>
      <c r="J165" s="334"/>
      <c r="K165" s="334"/>
      <c r="L165" s="334"/>
      <c r="M165" s="334"/>
    </row>
    <row r="166" spans="1:13" ht="42.75" customHeight="1">
      <c r="A166" s="334">
        <v>165</v>
      </c>
      <c r="B166" s="659" t="s">
        <v>599</v>
      </c>
      <c r="C166" s="323"/>
      <c r="D166" s="665" t="s">
        <v>600</v>
      </c>
      <c r="E166" s="334" t="s">
        <v>601</v>
      </c>
      <c r="F166" s="325">
        <v>2008</v>
      </c>
      <c r="G166" s="642">
        <v>7592</v>
      </c>
      <c r="H166" s="326">
        <v>7592</v>
      </c>
      <c r="I166" s="650">
        <f t="shared" si="2"/>
        <v>0</v>
      </c>
      <c r="J166" s="334"/>
      <c r="K166" s="334"/>
      <c r="L166" s="334"/>
      <c r="M166" s="334"/>
    </row>
    <row r="167" spans="1:256" s="651" customFormat="1" ht="42.75" customHeight="1">
      <c r="A167" s="644">
        <v>166</v>
      </c>
      <c r="B167" s="683" t="s">
        <v>602</v>
      </c>
      <c r="C167" s="646"/>
      <c r="D167" s="684" t="s">
        <v>603</v>
      </c>
      <c r="E167" s="644" t="s">
        <v>604</v>
      </c>
      <c r="F167" s="645">
        <v>2008</v>
      </c>
      <c r="G167" s="648">
        <v>22428</v>
      </c>
      <c r="H167" s="649">
        <v>22428</v>
      </c>
      <c r="I167" s="650">
        <f t="shared" si="2"/>
        <v>0</v>
      </c>
      <c r="J167" s="644"/>
      <c r="K167" s="644"/>
      <c r="L167" s="644"/>
      <c r="M167" s="644"/>
      <c r="IL167" s="652"/>
      <c r="IM167" s="652"/>
      <c r="IN167" s="652"/>
      <c r="IO167" s="652"/>
      <c r="IP167" s="652"/>
      <c r="IQ167" s="652"/>
      <c r="IR167" s="652"/>
      <c r="IS167" s="652"/>
      <c r="IT167" s="652"/>
      <c r="IU167" s="652"/>
      <c r="IV167" s="652"/>
    </row>
    <row r="168" spans="1:13" ht="42.75" customHeight="1">
      <c r="A168" s="334">
        <v>167</v>
      </c>
      <c r="B168" s="659" t="s">
        <v>605</v>
      </c>
      <c r="C168" s="323"/>
      <c r="D168" s="665" t="s">
        <v>539</v>
      </c>
      <c r="E168" s="334" t="s">
        <v>606</v>
      </c>
      <c r="F168" s="325">
        <v>2008</v>
      </c>
      <c r="G168" s="642">
        <v>4745</v>
      </c>
      <c r="H168" s="326">
        <v>4745</v>
      </c>
      <c r="I168" s="650">
        <f t="shared" si="2"/>
        <v>0</v>
      </c>
      <c r="J168" s="334"/>
      <c r="K168" s="334"/>
      <c r="L168" s="334"/>
      <c r="M168" s="334"/>
    </row>
    <row r="169" spans="1:13" ht="42.75" customHeight="1">
      <c r="A169" s="334">
        <v>168</v>
      </c>
      <c r="B169" s="659" t="s">
        <v>607</v>
      </c>
      <c r="C169" s="323"/>
      <c r="D169" s="665" t="s">
        <v>608</v>
      </c>
      <c r="E169" s="334" t="s">
        <v>609</v>
      </c>
      <c r="F169" s="325">
        <v>2008</v>
      </c>
      <c r="G169" s="642">
        <v>5042</v>
      </c>
      <c r="H169" s="326">
        <v>5042</v>
      </c>
      <c r="I169" s="650">
        <f t="shared" si="2"/>
        <v>0</v>
      </c>
      <c r="J169" s="334"/>
      <c r="K169" s="334"/>
      <c r="L169" s="334"/>
      <c r="M169" s="334"/>
    </row>
    <row r="170" spans="1:13" ht="84" customHeight="1">
      <c r="A170" s="644">
        <v>169</v>
      </c>
      <c r="B170" s="659" t="s">
        <v>610</v>
      </c>
      <c r="C170" s="323"/>
      <c r="D170" s="665" t="s">
        <v>611</v>
      </c>
      <c r="E170" s="334" t="s">
        <v>612</v>
      </c>
      <c r="F170" s="325">
        <v>2008</v>
      </c>
      <c r="G170" s="642">
        <v>18864</v>
      </c>
      <c r="H170" s="326">
        <v>18864</v>
      </c>
      <c r="I170" s="650">
        <f t="shared" si="2"/>
        <v>0</v>
      </c>
      <c r="J170" s="334"/>
      <c r="K170" s="334"/>
      <c r="L170" s="334"/>
      <c r="M170" s="334"/>
    </row>
    <row r="171" spans="1:13" ht="99" customHeight="1">
      <c r="A171" s="334">
        <v>170</v>
      </c>
      <c r="B171" s="659" t="s">
        <v>613</v>
      </c>
      <c r="C171" s="323"/>
      <c r="D171" s="665" t="s">
        <v>614</v>
      </c>
      <c r="E171" s="334" t="s">
        <v>615</v>
      </c>
      <c r="F171" s="325">
        <v>2008</v>
      </c>
      <c r="G171" s="642">
        <v>23196</v>
      </c>
      <c r="H171" s="326">
        <v>23196</v>
      </c>
      <c r="I171" s="650">
        <f t="shared" si="2"/>
        <v>0</v>
      </c>
      <c r="J171" s="334"/>
      <c r="K171" s="334"/>
      <c r="L171" s="334"/>
      <c r="M171" s="334"/>
    </row>
    <row r="172" spans="1:13" ht="42.75" customHeight="1">
      <c r="A172" s="334">
        <v>171</v>
      </c>
      <c r="B172" s="659" t="s">
        <v>616</v>
      </c>
      <c r="C172" s="323"/>
      <c r="D172" s="665" t="s">
        <v>617</v>
      </c>
      <c r="E172" s="334" t="s">
        <v>618</v>
      </c>
      <c r="F172" s="325">
        <v>2008</v>
      </c>
      <c r="G172" s="642">
        <v>8425</v>
      </c>
      <c r="H172" s="326">
        <v>8425</v>
      </c>
      <c r="I172" s="650">
        <f t="shared" si="2"/>
        <v>0</v>
      </c>
      <c r="J172" s="334"/>
      <c r="K172" s="334"/>
      <c r="L172" s="334"/>
      <c r="M172" s="334"/>
    </row>
    <row r="173" spans="1:13" ht="46.5" customHeight="1">
      <c r="A173" s="644">
        <v>172</v>
      </c>
      <c r="B173" s="659" t="s">
        <v>619</v>
      </c>
      <c r="C173" s="323"/>
      <c r="D173" s="665" t="s">
        <v>620</v>
      </c>
      <c r="E173" s="334" t="s">
        <v>621</v>
      </c>
      <c r="F173" s="325">
        <v>2008</v>
      </c>
      <c r="G173" s="642">
        <v>10975</v>
      </c>
      <c r="H173" s="326">
        <v>10975</v>
      </c>
      <c r="I173" s="650">
        <f t="shared" si="2"/>
        <v>0</v>
      </c>
      <c r="J173" s="334"/>
      <c r="K173" s="334"/>
      <c r="L173" s="334"/>
      <c r="M173" s="334"/>
    </row>
    <row r="174" spans="1:13" ht="42.75" customHeight="1">
      <c r="A174" s="334">
        <v>173</v>
      </c>
      <c r="B174" s="659" t="s">
        <v>622</v>
      </c>
      <c r="C174" s="323"/>
      <c r="D174" s="665" t="s">
        <v>623</v>
      </c>
      <c r="E174" s="334" t="s">
        <v>624</v>
      </c>
      <c r="F174" s="325">
        <v>2008</v>
      </c>
      <c r="G174" s="642">
        <v>15307</v>
      </c>
      <c r="H174" s="326">
        <v>15307</v>
      </c>
      <c r="I174" s="650">
        <f t="shared" si="2"/>
        <v>0</v>
      </c>
      <c r="J174" s="334"/>
      <c r="K174" s="334"/>
      <c r="L174" s="334"/>
      <c r="M174" s="334"/>
    </row>
    <row r="175" spans="1:13" ht="42.75" customHeight="1">
      <c r="A175" s="334">
        <v>174</v>
      </c>
      <c r="B175" s="659" t="s">
        <v>625</v>
      </c>
      <c r="C175" s="323"/>
      <c r="D175" s="665" t="s">
        <v>600</v>
      </c>
      <c r="E175" s="334" t="s">
        <v>626</v>
      </c>
      <c r="F175" s="325">
        <v>2008</v>
      </c>
      <c r="G175" s="642">
        <v>7592</v>
      </c>
      <c r="H175" s="326">
        <v>7592</v>
      </c>
      <c r="I175" s="650">
        <f t="shared" si="2"/>
        <v>0</v>
      </c>
      <c r="J175" s="334"/>
      <c r="K175" s="334"/>
      <c r="L175" s="334"/>
      <c r="M175" s="334"/>
    </row>
    <row r="176" spans="1:13" ht="48.75" customHeight="1">
      <c r="A176" s="644">
        <v>175</v>
      </c>
      <c r="B176" s="659" t="s">
        <v>627</v>
      </c>
      <c r="C176" s="323"/>
      <c r="D176" s="665" t="s">
        <v>628</v>
      </c>
      <c r="E176" s="334" t="s">
        <v>629</v>
      </c>
      <c r="F176" s="325">
        <v>2008</v>
      </c>
      <c r="G176" s="642">
        <v>13286</v>
      </c>
      <c r="H176" s="326">
        <v>13286</v>
      </c>
      <c r="I176" s="650">
        <f t="shared" si="2"/>
        <v>0</v>
      </c>
      <c r="J176" s="334"/>
      <c r="K176" s="334"/>
      <c r="L176" s="334"/>
      <c r="M176" s="334"/>
    </row>
    <row r="177" spans="1:13" ht="42.75" customHeight="1">
      <c r="A177" s="334">
        <v>176</v>
      </c>
      <c r="B177" s="659" t="s">
        <v>630</v>
      </c>
      <c r="C177" s="323"/>
      <c r="D177" s="665" t="s">
        <v>631</v>
      </c>
      <c r="E177" s="334" t="s">
        <v>632</v>
      </c>
      <c r="F177" s="325">
        <v>2008</v>
      </c>
      <c r="G177" s="642">
        <v>22718</v>
      </c>
      <c r="H177" s="326">
        <v>22718</v>
      </c>
      <c r="I177" s="650">
        <f t="shared" si="2"/>
        <v>0</v>
      </c>
      <c r="J177" s="334"/>
      <c r="K177" s="334"/>
      <c r="L177" s="334"/>
      <c r="M177" s="334"/>
    </row>
    <row r="178" spans="1:13" ht="51" customHeight="1">
      <c r="A178" s="334">
        <v>177</v>
      </c>
      <c r="B178" s="659" t="s">
        <v>633</v>
      </c>
      <c r="C178" s="323"/>
      <c r="D178" s="665" t="s">
        <v>634</v>
      </c>
      <c r="E178" s="334" t="s">
        <v>635</v>
      </c>
      <c r="F178" s="325">
        <v>2008</v>
      </c>
      <c r="G178" s="642">
        <v>21175</v>
      </c>
      <c r="H178" s="326">
        <v>21175</v>
      </c>
      <c r="I178" s="650">
        <f t="shared" si="2"/>
        <v>0</v>
      </c>
      <c r="J178" s="334"/>
      <c r="K178" s="334"/>
      <c r="L178" s="334"/>
      <c r="M178" s="334"/>
    </row>
    <row r="179" spans="1:13" ht="42.75" customHeight="1">
      <c r="A179" s="644">
        <v>178</v>
      </c>
      <c r="B179" s="659" t="s">
        <v>636</v>
      </c>
      <c r="C179" s="323"/>
      <c r="D179" s="665" t="s">
        <v>637</v>
      </c>
      <c r="E179" s="334" t="s">
        <v>638</v>
      </c>
      <c r="F179" s="325">
        <v>2008</v>
      </c>
      <c r="G179" s="642">
        <v>17321</v>
      </c>
      <c r="H179" s="326">
        <v>17321</v>
      </c>
      <c r="I179" s="650">
        <f t="shared" si="2"/>
        <v>0</v>
      </c>
      <c r="J179" s="334"/>
      <c r="K179" s="334"/>
      <c r="L179" s="334"/>
      <c r="M179" s="334"/>
    </row>
    <row r="180" spans="1:13" ht="54.75" customHeight="1">
      <c r="A180" s="334">
        <v>179</v>
      </c>
      <c r="B180" s="659" t="s">
        <v>639</v>
      </c>
      <c r="C180" s="323"/>
      <c r="D180" s="665" t="s">
        <v>640</v>
      </c>
      <c r="E180" s="334" t="s">
        <v>641</v>
      </c>
      <c r="F180" s="325">
        <v>2008</v>
      </c>
      <c r="G180" s="642">
        <v>6643</v>
      </c>
      <c r="H180" s="326">
        <v>6643</v>
      </c>
      <c r="I180" s="650">
        <f t="shared" si="2"/>
        <v>0</v>
      </c>
      <c r="J180" s="334"/>
      <c r="K180" s="334"/>
      <c r="L180" s="334"/>
      <c r="M180" s="334"/>
    </row>
    <row r="181" spans="1:13" ht="108" customHeight="1">
      <c r="A181" s="334">
        <v>180</v>
      </c>
      <c r="B181" s="659" t="s">
        <v>642</v>
      </c>
      <c r="C181" s="323"/>
      <c r="D181" s="665" t="s">
        <v>643</v>
      </c>
      <c r="E181" s="334" t="s">
        <v>644</v>
      </c>
      <c r="F181" s="325">
        <v>2008</v>
      </c>
      <c r="G181" s="642">
        <v>12337</v>
      </c>
      <c r="H181" s="326">
        <v>12337</v>
      </c>
      <c r="I181" s="650">
        <f t="shared" si="2"/>
        <v>0</v>
      </c>
      <c r="J181" s="334"/>
      <c r="K181" s="334"/>
      <c r="L181" s="334"/>
      <c r="M181" s="334"/>
    </row>
    <row r="182" spans="1:13" ht="51" customHeight="1">
      <c r="A182" s="644">
        <v>181</v>
      </c>
      <c r="B182" s="659" t="s">
        <v>645</v>
      </c>
      <c r="C182" s="323"/>
      <c r="D182" s="665" t="s">
        <v>646</v>
      </c>
      <c r="E182" s="334" t="s">
        <v>647</v>
      </c>
      <c r="F182" s="325">
        <v>2008</v>
      </c>
      <c r="G182" s="642">
        <v>9787</v>
      </c>
      <c r="H182" s="326">
        <v>9787</v>
      </c>
      <c r="I182" s="650">
        <f t="shared" si="2"/>
        <v>0</v>
      </c>
      <c r="J182" s="334"/>
      <c r="K182" s="334"/>
      <c r="L182" s="334"/>
      <c r="M182" s="334"/>
    </row>
    <row r="183" spans="1:13" ht="42.75" customHeight="1">
      <c r="A183" s="334">
        <v>182</v>
      </c>
      <c r="B183" s="659" t="s">
        <v>648</v>
      </c>
      <c r="C183" s="323"/>
      <c r="D183" s="665" t="s">
        <v>649</v>
      </c>
      <c r="E183" s="334" t="s">
        <v>650</v>
      </c>
      <c r="F183" s="325">
        <v>2008</v>
      </c>
      <c r="G183" s="642">
        <v>18031</v>
      </c>
      <c r="H183" s="326">
        <v>18031</v>
      </c>
      <c r="I183" s="650">
        <f t="shared" si="2"/>
        <v>0</v>
      </c>
      <c r="J183" s="334"/>
      <c r="K183" s="334"/>
      <c r="L183" s="334"/>
      <c r="M183" s="334"/>
    </row>
    <row r="184" spans="1:13" ht="42.75" customHeight="1">
      <c r="A184" s="334">
        <v>183</v>
      </c>
      <c r="B184" s="659" t="s">
        <v>651</v>
      </c>
      <c r="C184" s="323"/>
      <c r="D184" s="665" t="s">
        <v>652</v>
      </c>
      <c r="E184" s="334" t="s">
        <v>653</v>
      </c>
      <c r="F184" s="325">
        <v>2008</v>
      </c>
      <c r="G184" s="642">
        <v>8541</v>
      </c>
      <c r="H184" s="326">
        <v>8541</v>
      </c>
      <c r="I184" s="650">
        <f t="shared" si="2"/>
        <v>0</v>
      </c>
      <c r="J184" s="334"/>
      <c r="K184" s="334"/>
      <c r="L184" s="334"/>
      <c r="M184" s="334"/>
    </row>
    <row r="185" spans="1:13" ht="42.75" customHeight="1">
      <c r="A185" s="644">
        <v>184</v>
      </c>
      <c r="B185" s="659" t="s">
        <v>654</v>
      </c>
      <c r="C185" s="323">
        <v>175</v>
      </c>
      <c r="D185" s="665" t="s">
        <v>580</v>
      </c>
      <c r="E185" s="334" t="s">
        <v>655</v>
      </c>
      <c r="F185" s="325">
        <v>2008</v>
      </c>
      <c r="G185" s="642">
        <v>6643</v>
      </c>
      <c r="H185" s="326">
        <v>6643</v>
      </c>
      <c r="I185" s="650">
        <f t="shared" si="2"/>
        <v>0</v>
      </c>
      <c r="J185" s="334"/>
      <c r="K185" s="334"/>
      <c r="L185" s="334"/>
      <c r="M185" s="334"/>
    </row>
    <row r="186" spans="1:13" ht="42.75" customHeight="1">
      <c r="A186" s="334">
        <v>185</v>
      </c>
      <c r="B186" s="659" t="s">
        <v>656</v>
      </c>
      <c r="C186" s="323">
        <v>176</v>
      </c>
      <c r="D186" s="665" t="s">
        <v>600</v>
      </c>
      <c r="E186" s="334" t="s">
        <v>657</v>
      </c>
      <c r="F186" s="325">
        <v>2008</v>
      </c>
      <c r="G186" s="642">
        <v>7592</v>
      </c>
      <c r="H186" s="326">
        <v>7592</v>
      </c>
      <c r="I186" s="650">
        <f t="shared" si="2"/>
        <v>0</v>
      </c>
      <c r="J186" s="334"/>
      <c r="K186" s="334"/>
      <c r="L186" s="334"/>
      <c r="M186" s="334"/>
    </row>
    <row r="187" spans="1:256" s="651" customFormat="1" ht="42.75" customHeight="1">
      <c r="A187" s="334">
        <v>186</v>
      </c>
      <c r="B187" s="683" t="s">
        <v>658</v>
      </c>
      <c r="C187" s="646">
        <v>177</v>
      </c>
      <c r="D187" s="684" t="s">
        <v>659</v>
      </c>
      <c r="E187" s="644" t="s">
        <v>660</v>
      </c>
      <c r="F187" s="645">
        <v>2008</v>
      </c>
      <c r="G187" s="648">
        <v>9490</v>
      </c>
      <c r="H187" s="649">
        <v>9490</v>
      </c>
      <c r="I187" s="650">
        <f t="shared" si="2"/>
        <v>0</v>
      </c>
      <c r="J187" s="644"/>
      <c r="K187" s="644"/>
      <c r="L187" s="644"/>
      <c r="M187" s="644"/>
      <c r="IL187" s="652"/>
      <c r="IM187" s="652"/>
      <c r="IN187" s="652"/>
      <c r="IO187" s="652"/>
      <c r="IP187" s="652"/>
      <c r="IQ187" s="652"/>
      <c r="IR187" s="652"/>
      <c r="IS187" s="652"/>
      <c r="IT187" s="652"/>
      <c r="IU187" s="652"/>
      <c r="IV187" s="652"/>
    </row>
    <row r="188" spans="1:256" s="651" customFormat="1" ht="42.75" customHeight="1">
      <c r="A188" s="644">
        <v>187</v>
      </c>
      <c r="B188" s="683" t="s">
        <v>661</v>
      </c>
      <c r="C188" s="646"/>
      <c r="D188" s="684" t="s">
        <v>662</v>
      </c>
      <c r="E188" s="644" t="s">
        <v>663</v>
      </c>
      <c r="F188" s="645">
        <v>2008</v>
      </c>
      <c r="G188" s="648">
        <v>22428</v>
      </c>
      <c r="H188" s="649">
        <v>22428</v>
      </c>
      <c r="I188" s="650">
        <f t="shared" si="2"/>
        <v>0</v>
      </c>
      <c r="J188" s="644"/>
      <c r="K188" s="644"/>
      <c r="L188" s="644"/>
      <c r="M188" s="644"/>
      <c r="IL188" s="652"/>
      <c r="IM188" s="652"/>
      <c r="IN188" s="652"/>
      <c r="IO188" s="652"/>
      <c r="IP188" s="652"/>
      <c r="IQ188" s="652"/>
      <c r="IR188" s="652"/>
      <c r="IS188" s="652"/>
      <c r="IT188" s="652"/>
      <c r="IU188" s="652"/>
      <c r="IV188" s="652"/>
    </row>
    <row r="189" spans="1:256" s="651" customFormat="1" ht="111.75" customHeight="1">
      <c r="A189" s="334">
        <v>188</v>
      </c>
      <c r="B189" s="683" t="s">
        <v>664</v>
      </c>
      <c r="C189" s="646"/>
      <c r="D189" s="684" t="s">
        <v>665</v>
      </c>
      <c r="E189" s="644" t="s">
        <v>666</v>
      </c>
      <c r="F189" s="645">
        <v>2008</v>
      </c>
      <c r="G189" s="648">
        <v>26166</v>
      </c>
      <c r="H189" s="649">
        <v>26166</v>
      </c>
      <c r="I189" s="650">
        <f t="shared" si="2"/>
        <v>0</v>
      </c>
      <c r="J189" s="644"/>
      <c r="K189" s="644"/>
      <c r="L189" s="644"/>
      <c r="M189" s="644"/>
      <c r="IL189" s="652"/>
      <c r="IM189" s="652"/>
      <c r="IN189" s="652"/>
      <c r="IO189" s="652"/>
      <c r="IP189" s="652"/>
      <c r="IQ189" s="652"/>
      <c r="IR189" s="652"/>
      <c r="IS189" s="652"/>
      <c r="IT189" s="652"/>
      <c r="IU189" s="652"/>
      <c r="IV189" s="652"/>
    </row>
    <row r="190" spans="1:256" s="694" customFormat="1" ht="72" customHeight="1">
      <c r="A190" s="686">
        <v>189</v>
      </c>
      <c r="B190" s="687" t="s">
        <v>667</v>
      </c>
      <c r="C190" s="688"/>
      <c r="D190" s="684" t="s">
        <v>668</v>
      </c>
      <c r="E190" s="689" t="s">
        <v>669</v>
      </c>
      <c r="F190" s="690">
        <v>2008</v>
      </c>
      <c r="G190" s="691">
        <v>18690</v>
      </c>
      <c r="H190" s="692">
        <v>18690</v>
      </c>
      <c r="I190" s="693">
        <f t="shared" si="2"/>
        <v>0</v>
      </c>
      <c r="J190" s="689"/>
      <c r="K190" s="689"/>
      <c r="L190" s="689"/>
      <c r="M190" s="689"/>
      <c r="IL190" s="695"/>
      <c r="IM190" s="695"/>
      <c r="IN190" s="695"/>
      <c r="IO190" s="695"/>
      <c r="IP190" s="695"/>
      <c r="IQ190" s="695"/>
      <c r="IR190" s="695"/>
      <c r="IS190" s="695"/>
      <c r="IT190" s="695"/>
      <c r="IU190" s="695"/>
      <c r="IV190" s="695"/>
    </row>
    <row r="191" spans="1:13" ht="42.75" customHeight="1">
      <c r="A191" s="644">
        <v>190</v>
      </c>
      <c r="B191" s="659" t="s">
        <v>670</v>
      </c>
      <c r="C191" s="323"/>
      <c r="D191" s="665" t="s">
        <v>577</v>
      </c>
      <c r="E191" s="334" t="s">
        <v>671</v>
      </c>
      <c r="F191" s="325">
        <v>2008</v>
      </c>
      <c r="G191" s="642">
        <v>10439</v>
      </c>
      <c r="H191" s="326">
        <v>10439</v>
      </c>
      <c r="I191" s="650">
        <f t="shared" si="2"/>
        <v>0</v>
      </c>
      <c r="J191" s="334"/>
      <c r="K191" s="334"/>
      <c r="L191" s="334"/>
      <c r="M191" s="334"/>
    </row>
    <row r="192" spans="1:256" s="651" customFormat="1" ht="54.75" customHeight="1">
      <c r="A192" s="334">
        <v>191</v>
      </c>
      <c r="B192" s="683" t="s">
        <v>672</v>
      </c>
      <c r="C192" s="646"/>
      <c r="D192" s="684" t="s">
        <v>673</v>
      </c>
      <c r="E192" s="644" t="s">
        <v>674</v>
      </c>
      <c r="F192" s="645"/>
      <c r="G192" s="648">
        <v>17444</v>
      </c>
      <c r="H192" s="649">
        <v>17444</v>
      </c>
      <c r="I192" s="650">
        <f t="shared" si="2"/>
        <v>0</v>
      </c>
      <c r="J192" s="644"/>
      <c r="K192" s="644"/>
      <c r="L192" s="644"/>
      <c r="M192" s="644"/>
      <c r="IL192" s="652"/>
      <c r="IM192" s="652"/>
      <c r="IN192" s="652"/>
      <c r="IO192" s="652"/>
      <c r="IP192" s="652"/>
      <c r="IQ192" s="652"/>
      <c r="IR192" s="652"/>
      <c r="IS192" s="652"/>
      <c r="IT192" s="652"/>
      <c r="IU192" s="652"/>
      <c r="IV192" s="652"/>
    </row>
    <row r="193" spans="1:256" s="651" customFormat="1" ht="42.75" customHeight="1">
      <c r="A193" s="334">
        <v>192</v>
      </c>
      <c r="B193" s="683" t="s">
        <v>675</v>
      </c>
      <c r="C193" s="646"/>
      <c r="D193" s="684" t="s">
        <v>676</v>
      </c>
      <c r="E193" s="644" t="s">
        <v>677</v>
      </c>
      <c r="F193" s="645">
        <v>2008</v>
      </c>
      <c r="G193" s="648">
        <v>21182</v>
      </c>
      <c r="H193" s="649">
        <v>21182</v>
      </c>
      <c r="I193" s="650">
        <f t="shared" si="2"/>
        <v>0</v>
      </c>
      <c r="J193" s="644"/>
      <c r="K193" s="644"/>
      <c r="L193" s="644"/>
      <c r="M193" s="644"/>
      <c r="IL193" s="652"/>
      <c r="IM193" s="652"/>
      <c r="IN193" s="652"/>
      <c r="IO193" s="652"/>
      <c r="IP193" s="652"/>
      <c r="IQ193" s="652"/>
      <c r="IR193" s="652"/>
      <c r="IS193" s="652"/>
      <c r="IT193" s="652"/>
      <c r="IU193" s="652"/>
      <c r="IV193" s="652"/>
    </row>
    <row r="194" spans="1:256" s="651" customFormat="1" ht="42.75" customHeight="1">
      <c r="A194" s="644">
        <v>193</v>
      </c>
      <c r="B194" s="683" t="s">
        <v>678</v>
      </c>
      <c r="C194" s="646"/>
      <c r="D194" s="684" t="s">
        <v>679</v>
      </c>
      <c r="E194" s="644" t="s">
        <v>680</v>
      </c>
      <c r="F194" s="645">
        <v>2008</v>
      </c>
      <c r="G194" s="648">
        <v>3738</v>
      </c>
      <c r="H194" s="649">
        <v>3738</v>
      </c>
      <c r="I194" s="650">
        <f aca="true" t="shared" si="3" ref="I194:I254">G194-H194</f>
        <v>0</v>
      </c>
      <c r="J194" s="644"/>
      <c r="K194" s="644"/>
      <c r="L194" s="644"/>
      <c r="M194" s="644"/>
      <c r="IL194" s="652"/>
      <c r="IM194" s="652"/>
      <c r="IN194" s="652"/>
      <c r="IO194" s="652"/>
      <c r="IP194" s="652"/>
      <c r="IQ194" s="652"/>
      <c r="IR194" s="652"/>
      <c r="IS194" s="652"/>
      <c r="IT194" s="652"/>
      <c r="IU194" s="652"/>
      <c r="IV194" s="652"/>
    </row>
    <row r="195" spans="1:13" ht="42.75" customHeight="1">
      <c r="A195" s="334">
        <v>194</v>
      </c>
      <c r="B195" s="659" t="s">
        <v>681</v>
      </c>
      <c r="C195" s="323"/>
      <c r="D195" s="665" t="s">
        <v>682</v>
      </c>
      <c r="E195" s="334"/>
      <c r="F195" s="325">
        <v>40189</v>
      </c>
      <c r="G195" s="642">
        <v>297969</v>
      </c>
      <c r="H195" s="326">
        <v>297969</v>
      </c>
      <c r="I195" s="650">
        <f t="shared" si="3"/>
        <v>0</v>
      </c>
      <c r="J195" s="334"/>
      <c r="K195" s="326"/>
      <c r="L195" s="334"/>
      <c r="M195" s="334"/>
    </row>
    <row r="196" spans="1:13" ht="33" customHeight="1">
      <c r="A196" s="334">
        <v>195</v>
      </c>
      <c r="B196" s="659" t="s">
        <v>683</v>
      </c>
      <c r="C196" s="325" t="s">
        <v>4225</v>
      </c>
      <c r="D196" s="664" t="s">
        <v>684</v>
      </c>
      <c r="E196" s="334" t="s">
        <v>685</v>
      </c>
      <c r="F196" s="696">
        <v>40087</v>
      </c>
      <c r="G196" s="642">
        <v>8175000</v>
      </c>
      <c r="H196" s="326">
        <v>3118976.2</v>
      </c>
      <c r="I196" s="650">
        <f>G196-H196</f>
        <v>5056023.8</v>
      </c>
      <c r="J196" s="334"/>
      <c r="K196" s="334"/>
      <c r="L196" s="334"/>
      <c r="M196" s="334"/>
    </row>
    <row r="197" spans="1:13" ht="42.75" customHeight="1">
      <c r="A197" s="644">
        <v>196</v>
      </c>
      <c r="B197" s="659" t="s">
        <v>686</v>
      </c>
      <c r="C197" s="323"/>
      <c r="D197" s="664" t="s">
        <v>687</v>
      </c>
      <c r="E197" s="334" t="s">
        <v>688</v>
      </c>
      <c r="F197" s="325"/>
      <c r="G197" s="642">
        <v>0</v>
      </c>
      <c r="H197" s="326">
        <v>0</v>
      </c>
      <c r="I197" s="650">
        <f t="shared" si="3"/>
        <v>0</v>
      </c>
      <c r="J197" s="334"/>
      <c r="K197" s="334"/>
      <c r="L197" s="334"/>
      <c r="M197" s="334"/>
    </row>
    <row r="198" spans="1:13" ht="42.75" customHeight="1">
      <c r="A198" s="334">
        <v>197</v>
      </c>
      <c r="B198" s="659" t="s">
        <v>689</v>
      </c>
      <c r="C198" s="323"/>
      <c r="D198" s="664" t="s">
        <v>690</v>
      </c>
      <c r="E198" s="334" t="s">
        <v>691</v>
      </c>
      <c r="F198" s="325"/>
      <c r="G198" s="642">
        <v>0</v>
      </c>
      <c r="H198" s="326">
        <v>0</v>
      </c>
      <c r="I198" s="650">
        <f t="shared" si="3"/>
        <v>0</v>
      </c>
      <c r="J198" s="334"/>
      <c r="K198" s="334"/>
      <c r="L198" s="334"/>
      <c r="M198" s="334"/>
    </row>
    <row r="199" spans="1:13" ht="42.75" customHeight="1">
      <c r="A199" s="334">
        <v>198</v>
      </c>
      <c r="B199" s="659" t="s">
        <v>692</v>
      </c>
      <c r="C199" s="323"/>
      <c r="D199" s="664" t="s">
        <v>693</v>
      </c>
      <c r="E199" s="334" t="s">
        <v>694</v>
      </c>
      <c r="F199" s="325"/>
      <c r="G199" s="642">
        <v>0</v>
      </c>
      <c r="H199" s="326">
        <v>0</v>
      </c>
      <c r="I199" s="650">
        <f t="shared" si="3"/>
        <v>0</v>
      </c>
      <c r="J199" s="334"/>
      <c r="K199" s="334"/>
      <c r="L199" s="334"/>
      <c r="M199" s="334"/>
    </row>
    <row r="200" spans="1:13" ht="42.75" customHeight="1">
      <c r="A200" s="644">
        <v>199</v>
      </c>
      <c r="B200" s="659" t="s">
        <v>695</v>
      </c>
      <c r="C200" s="323" t="s">
        <v>696</v>
      </c>
      <c r="D200" s="664" t="s">
        <v>697</v>
      </c>
      <c r="E200" s="334" t="s">
        <v>698</v>
      </c>
      <c r="F200" s="325" t="s">
        <v>4227</v>
      </c>
      <c r="G200" s="642">
        <v>266000</v>
      </c>
      <c r="H200" s="326">
        <v>101485.84</v>
      </c>
      <c r="I200" s="650">
        <f t="shared" si="3"/>
        <v>164514.16</v>
      </c>
      <c r="J200" s="334"/>
      <c r="K200" s="334"/>
      <c r="L200" s="334"/>
      <c r="M200" s="334"/>
    </row>
    <row r="201" spans="1:13" ht="62.25" customHeight="1">
      <c r="A201" s="334">
        <v>200</v>
      </c>
      <c r="B201" s="659" t="s">
        <v>699</v>
      </c>
      <c r="C201" s="325" t="s">
        <v>4224</v>
      </c>
      <c r="D201" s="664" t="s">
        <v>700</v>
      </c>
      <c r="E201" s="334" t="s">
        <v>69</v>
      </c>
      <c r="F201" s="696">
        <v>40087</v>
      </c>
      <c r="G201" s="642">
        <v>1074499.82</v>
      </c>
      <c r="H201" s="326">
        <v>983921.1</v>
      </c>
      <c r="I201" s="650">
        <f t="shared" si="3"/>
        <v>90578.72000000009</v>
      </c>
      <c r="J201" s="334"/>
      <c r="K201" s="334"/>
      <c r="L201" s="334"/>
      <c r="M201" s="334"/>
    </row>
    <row r="202" spans="1:13" ht="63.75" customHeight="1">
      <c r="A202" s="334">
        <v>201</v>
      </c>
      <c r="B202" s="659" t="s">
        <v>701</v>
      </c>
      <c r="C202" s="325" t="s">
        <v>4236</v>
      </c>
      <c r="D202" s="664" t="s">
        <v>702</v>
      </c>
      <c r="E202" s="334" t="s">
        <v>703</v>
      </c>
      <c r="F202" s="325" t="s">
        <v>1906</v>
      </c>
      <c r="G202" s="642">
        <v>1920000</v>
      </c>
      <c r="H202" s="326">
        <v>740216.88</v>
      </c>
      <c r="I202" s="650">
        <f t="shared" si="3"/>
        <v>1179783.12</v>
      </c>
      <c r="J202" s="334"/>
      <c r="K202" s="334"/>
      <c r="L202" s="334"/>
      <c r="M202" s="334"/>
    </row>
    <row r="203" spans="1:13" ht="42.75" customHeight="1">
      <c r="A203" s="644">
        <v>202</v>
      </c>
      <c r="B203" s="659" t="s">
        <v>704</v>
      </c>
      <c r="C203" s="325" t="s">
        <v>4239</v>
      </c>
      <c r="D203" s="664" t="s">
        <v>705</v>
      </c>
      <c r="E203" s="334" t="s">
        <v>706</v>
      </c>
      <c r="F203" s="325" t="s">
        <v>1906</v>
      </c>
      <c r="G203" s="642">
        <v>248950</v>
      </c>
      <c r="H203" s="326">
        <v>88515.84</v>
      </c>
      <c r="I203" s="650">
        <f t="shared" si="3"/>
        <v>160434.16</v>
      </c>
      <c r="J203" s="334"/>
      <c r="K203" s="334"/>
      <c r="L203" s="334"/>
      <c r="M203" s="334"/>
    </row>
    <row r="204" spans="1:13" ht="42.75" customHeight="1">
      <c r="A204" s="334">
        <v>203</v>
      </c>
      <c r="B204" s="659" t="s">
        <v>707</v>
      </c>
      <c r="C204" s="325" t="s">
        <v>4238</v>
      </c>
      <c r="D204" s="664" t="s">
        <v>705</v>
      </c>
      <c r="E204" s="334" t="s">
        <v>708</v>
      </c>
      <c r="F204" s="325" t="s">
        <v>1906</v>
      </c>
      <c r="G204" s="642">
        <v>134070</v>
      </c>
      <c r="H204" s="326">
        <v>47669.12</v>
      </c>
      <c r="I204" s="650">
        <f t="shared" si="3"/>
        <v>86400.88</v>
      </c>
      <c r="J204" s="334"/>
      <c r="K204" s="334"/>
      <c r="L204" s="334"/>
      <c r="M204" s="334"/>
    </row>
    <row r="205" spans="1:13" ht="80.25" customHeight="1">
      <c r="A205" s="334">
        <v>204</v>
      </c>
      <c r="B205" s="659" t="s">
        <v>709</v>
      </c>
      <c r="C205" s="325" t="s">
        <v>4237</v>
      </c>
      <c r="D205" s="664" t="s">
        <v>710</v>
      </c>
      <c r="E205" s="334" t="s">
        <v>711</v>
      </c>
      <c r="F205" s="325" t="s">
        <v>4108</v>
      </c>
      <c r="G205" s="642">
        <v>2610410</v>
      </c>
      <c r="H205" s="326">
        <v>952461.12</v>
      </c>
      <c r="I205" s="650">
        <f t="shared" si="3"/>
        <v>1657948.88</v>
      </c>
      <c r="J205" s="334"/>
      <c r="K205" s="334"/>
      <c r="L205" s="334"/>
      <c r="M205" s="334"/>
    </row>
    <row r="206" spans="1:13" ht="42.75" customHeight="1">
      <c r="A206" s="644">
        <v>205</v>
      </c>
      <c r="B206" s="659" t="s">
        <v>712</v>
      </c>
      <c r="C206" s="323">
        <v>122</v>
      </c>
      <c r="D206" s="664" t="s">
        <v>713</v>
      </c>
      <c r="E206" s="334" t="s">
        <v>714</v>
      </c>
      <c r="F206" s="325">
        <v>2008</v>
      </c>
      <c r="G206" s="642">
        <v>30979</v>
      </c>
      <c r="H206" s="326">
        <v>30979</v>
      </c>
      <c r="I206" s="650">
        <f t="shared" si="3"/>
        <v>0</v>
      </c>
      <c r="J206" s="334"/>
      <c r="K206" s="334"/>
      <c r="L206" s="334"/>
      <c r="M206" s="334"/>
    </row>
    <row r="207" spans="1:13" ht="42.75" customHeight="1">
      <c r="A207" s="334">
        <v>206</v>
      </c>
      <c r="B207" s="659" t="s">
        <v>715</v>
      </c>
      <c r="C207" s="323">
        <v>119</v>
      </c>
      <c r="D207" s="665" t="s">
        <v>716</v>
      </c>
      <c r="E207" s="334" t="s">
        <v>717</v>
      </c>
      <c r="F207" s="325">
        <v>40087</v>
      </c>
      <c r="G207" s="642">
        <v>118915</v>
      </c>
      <c r="H207" s="643">
        <v>118915</v>
      </c>
      <c r="I207" s="650">
        <f t="shared" si="3"/>
        <v>0</v>
      </c>
      <c r="J207" s="334"/>
      <c r="K207" s="334"/>
      <c r="L207" s="334"/>
      <c r="M207" s="334"/>
    </row>
    <row r="208" spans="1:13" ht="42.75" customHeight="1">
      <c r="A208" s="334">
        <v>207</v>
      </c>
      <c r="B208" s="659" t="s">
        <v>718</v>
      </c>
      <c r="C208" s="325" t="s">
        <v>4242</v>
      </c>
      <c r="D208" s="665" t="s">
        <v>719</v>
      </c>
      <c r="E208" s="334" t="s">
        <v>717</v>
      </c>
      <c r="F208" s="325" t="s">
        <v>4227</v>
      </c>
      <c r="G208" s="642">
        <v>460642</v>
      </c>
      <c r="H208" s="326">
        <v>131466.56</v>
      </c>
      <c r="I208" s="650">
        <f t="shared" si="3"/>
        <v>329175.44</v>
      </c>
      <c r="J208" s="334"/>
      <c r="K208" s="334"/>
      <c r="L208" s="334"/>
      <c r="M208" s="334"/>
    </row>
    <row r="209" spans="1:13" ht="42.75" customHeight="1">
      <c r="A209" s="644">
        <v>208</v>
      </c>
      <c r="B209" s="659" t="s">
        <v>720</v>
      </c>
      <c r="C209" s="323">
        <v>114</v>
      </c>
      <c r="D209" s="664" t="s">
        <v>721</v>
      </c>
      <c r="E209" s="334" t="s">
        <v>722</v>
      </c>
      <c r="F209" s="325">
        <v>40135</v>
      </c>
      <c r="G209" s="642">
        <v>4499</v>
      </c>
      <c r="H209" s="326">
        <v>0</v>
      </c>
      <c r="I209" s="650">
        <f t="shared" si="3"/>
        <v>4499</v>
      </c>
      <c r="J209" s="334"/>
      <c r="K209" s="334"/>
      <c r="L209" s="334"/>
      <c r="M209" s="334"/>
    </row>
    <row r="210" spans="1:13" ht="53.25" customHeight="1">
      <c r="A210" s="334">
        <v>209</v>
      </c>
      <c r="B210" s="659" t="s">
        <v>723</v>
      </c>
      <c r="C210" s="323">
        <v>107</v>
      </c>
      <c r="D210" s="664" t="s">
        <v>724</v>
      </c>
      <c r="E210" s="334" t="s">
        <v>725</v>
      </c>
      <c r="F210" s="325" t="s">
        <v>726</v>
      </c>
      <c r="G210" s="642">
        <v>15339</v>
      </c>
      <c r="H210" s="326">
        <v>511.32</v>
      </c>
      <c r="I210" s="650">
        <f t="shared" si="3"/>
        <v>14827.68</v>
      </c>
      <c r="J210" s="334" t="s">
        <v>727</v>
      </c>
      <c r="K210" s="334"/>
      <c r="L210" s="334"/>
      <c r="M210" s="334"/>
    </row>
    <row r="211" spans="1:256" s="703" customFormat="1" ht="85.5" customHeight="1">
      <c r="A211" s="334">
        <v>210</v>
      </c>
      <c r="B211" s="697" t="s">
        <v>728</v>
      </c>
      <c r="C211" s="698">
        <v>184</v>
      </c>
      <c r="D211" s="664" t="s">
        <v>729</v>
      </c>
      <c r="E211" s="699" t="s">
        <v>730</v>
      </c>
      <c r="F211" s="700">
        <v>40135</v>
      </c>
      <c r="G211" s="701">
        <v>13870</v>
      </c>
      <c r="H211" s="702">
        <v>404.53</v>
      </c>
      <c r="I211" s="650">
        <f t="shared" si="3"/>
        <v>13465.47</v>
      </c>
      <c r="J211" s="699">
        <v>1762</v>
      </c>
      <c r="K211" s="699"/>
      <c r="L211" s="699"/>
      <c r="M211" s="699"/>
      <c r="IL211" s="704"/>
      <c r="IM211" s="704"/>
      <c r="IN211" s="704"/>
      <c r="IO211" s="704"/>
      <c r="IP211" s="704"/>
      <c r="IQ211" s="704"/>
      <c r="IR211" s="704"/>
      <c r="IS211" s="704"/>
      <c r="IT211" s="704"/>
      <c r="IU211" s="704"/>
      <c r="IV211" s="704"/>
    </row>
    <row r="212" spans="1:13" ht="42.75" customHeight="1">
      <c r="A212" s="644">
        <v>211</v>
      </c>
      <c r="B212" s="659" t="s">
        <v>731</v>
      </c>
      <c r="C212" s="323">
        <v>185</v>
      </c>
      <c r="D212" s="664" t="s">
        <v>729</v>
      </c>
      <c r="E212" s="334" t="s">
        <v>732</v>
      </c>
      <c r="F212" s="325">
        <v>40135</v>
      </c>
      <c r="G212" s="642">
        <v>9450</v>
      </c>
      <c r="H212" s="326">
        <v>275.66</v>
      </c>
      <c r="I212" s="650">
        <f t="shared" si="3"/>
        <v>9174.34</v>
      </c>
      <c r="J212" s="334">
        <v>1200</v>
      </c>
      <c r="K212" s="334"/>
      <c r="L212" s="334"/>
      <c r="M212" s="334"/>
    </row>
    <row r="213" spans="1:256" s="651" customFormat="1" ht="42.75" customHeight="1">
      <c r="A213" s="334">
        <v>212</v>
      </c>
      <c r="B213" s="683" t="s">
        <v>733</v>
      </c>
      <c r="C213" s="646">
        <v>186</v>
      </c>
      <c r="D213" s="664" t="s">
        <v>729</v>
      </c>
      <c r="E213" s="644" t="s">
        <v>734</v>
      </c>
      <c r="F213" s="645">
        <v>40135</v>
      </c>
      <c r="G213" s="648">
        <v>604925.08</v>
      </c>
      <c r="H213" s="649">
        <v>275.66</v>
      </c>
      <c r="I213" s="650">
        <f t="shared" si="3"/>
        <v>604649.4199999999</v>
      </c>
      <c r="J213" s="644">
        <v>1200</v>
      </c>
      <c r="K213" s="644"/>
      <c r="L213" s="644"/>
      <c r="M213" s="644"/>
      <c r="N213" s="705" t="s">
        <v>735</v>
      </c>
      <c r="IL213" s="652"/>
      <c r="IM213" s="652"/>
      <c r="IN213" s="652"/>
      <c r="IO213" s="652"/>
      <c r="IP213" s="652"/>
      <c r="IQ213" s="652"/>
      <c r="IR213" s="652"/>
      <c r="IS213" s="652"/>
      <c r="IT213" s="652"/>
      <c r="IU213" s="652"/>
      <c r="IV213" s="652"/>
    </row>
    <row r="214" spans="1:256" s="651" customFormat="1" ht="42.75" customHeight="1">
      <c r="A214" s="334">
        <v>213</v>
      </c>
      <c r="B214" s="683" t="s">
        <v>736</v>
      </c>
      <c r="C214" s="645" t="s">
        <v>4231</v>
      </c>
      <c r="D214" s="664" t="s">
        <v>729</v>
      </c>
      <c r="E214" s="644" t="s">
        <v>737</v>
      </c>
      <c r="F214" s="645" t="s">
        <v>4230</v>
      </c>
      <c r="G214" s="648">
        <v>181922.26</v>
      </c>
      <c r="H214" s="649">
        <v>38658.51</v>
      </c>
      <c r="I214" s="650">
        <f t="shared" si="3"/>
        <v>143263.75</v>
      </c>
      <c r="J214" s="644"/>
      <c r="K214" s="644"/>
      <c r="L214" s="644"/>
      <c r="M214" s="644"/>
      <c r="N214" s="705" t="s">
        <v>735</v>
      </c>
      <c r="IL214" s="652"/>
      <c r="IM214" s="652"/>
      <c r="IN214" s="652"/>
      <c r="IO214" s="652"/>
      <c r="IP214" s="652"/>
      <c r="IQ214" s="652"/>
      <c r="IR214" s="652"/>
      <c r="IS214" s="652"/>
      <c r="IT214" s="652"/>
      <c r="IU214" s="652"/>
      <c r="IV214" s="652"/>
    </row>
    <row r="215" spans="1:13" ht="55.5" customHeight="1">
      <c r="A215" s="644">
        <v>214</v>
      </c>
      <c r="B215" s="659" t="s">
        <v>738</v>
      </c>
      <c r="C215" s="323">
        <v>187</v>
      </c>
      <c r="D215" s="664" t="s">
        <v>729</v>
      </c>
      <c r="E215" s="334" t="s">
        <v>739</v>
      </c>
      <c r="F215" s="325">
        <v>40135</v>
      </c>
      <c r="G215" s="642">
        <v>9450</v>
      </c>
      <c r="H215" s="326">
        <v>275.66</v>
      </c>
      <c r="I215" s="650">
        <f t="shared" si="3"/>
        <v>9174.34</v>
      </c>
      <c r="J215" s="334">
        <v>1200</v>
      </c>
      <c r="K215" s="334"/>
      <c r="L215" s="334"/>
      <c r="M215" s="334"/>
    </row>
    <row r="216" spans="1:13" ht="55.5" customHeight="1">
      <c r="A216" s="334">
        <v>215</v>
      </c>
      <c r="B216" s="659" t="s">
        <v>740</v>
      </c>
      <c r="C216" s="323">
        <v>188</v>
      </c>
      <c r="D216" s="664" t="s">
        <v>729</v>
      </c>
      <c r="E216" s="334" t="s">
        <v>741</v>
      </c>
      <c r="F216" s="325">
        <v>40135</v>
      </c>
      <c r="G216" s="642">
        <v>13620</v>
      </c>
      <c r="H216" s="326">
        <v>397.25</v>
      </c>
      <c r="I216" s="650">
        <f t="shared" si="3"/>
        <v>13222.75</v>
      </c>
      <c r="J216" s="334">
        <v>1730</v>
      </c>
      <c r="K216" s="334"/>
      <c r="L216" s="334"/>
      <c r="M216" s="334"/>
    </row>
    <row r="217" spans="1:13" ht="63.75" customHeight="1">
      <c r="A217" s="334">
        <v>216</v>
      </c>
      <c r="B217" s="659" t="s">
        <v>742</v>
      </c>
      <c r="C217" s="323">
        <v>189</v>
      </c>
      <c r="D217" s="664" t="s">
        <v>743</v>
      </c>
      <c r="E217" s="334" t="s">
        <v>744</v>
      </c>
      <c r="F217" s="325">
        <v>40135</v>
      </c>
      <c r="G217" s="642">
        <v>5045</v>
      </c>
      <c r="H217" s="326">
        <v>147.14</v>
      </c>
      <c r="I217" s="650">
        <f t="shared" si="3"/>
        <v>4897.86</v>
      </c>
      <c r="J217" s="334">
        <v>641</v>
      </c>
      <c r="K217" s="334"/>
      <c r="L217" s="334"/>
      <c r="M217" s="334"/>
    </row>
    <row r="218" spans="1:13" ht="118.5" customHeight="1">
      <c r="A218" s="644">
        <v>217</v>
      </c>
      <c r="B218" s="659" t="s">
        <v>745</v>
      </c>
      <c r="C218" s="325" t="s">
        <v>4232</v>
      </c>
      <c r="D218" s="664" t="s">
        <v>729</v>
      </c>
      <c r="E218" s="334" t="s">
        <v>746</v>
      </c>
      <c r="F218" s="325" t="s">
        <v>4108</v>
      </c>
      <c r="G218" s="642">
        <v>21785</v>
      </c>
      <c r="H218" s="326">
        <v>5852.91</v>
      </c>
      <c r="I218" s="650">
        <f t="shared" si="3"/>
        <v>15932.09</v>
      </c>
      <c r="J218" s="334">
        <v>2767</v>
      </c>
      <c r="K218" s="334"/>
      <c r="L218" s="334"/>
      <c r="M218" s="334"/>
    </row>
    <row r="219" spans="1:13" ht="33.75" customHeight="1">
      <c r="A219" s="334">
        <v>218</v>
      </c>
      <c r="B219" s="325" t="s">
        <v>747</v>
      </c>
      <c r="C219" s="323"/>
      <c r="D219" s="661" t="s">
        <v>748</v>
      </c>
      <c r="E219" s="334" t="s">
        <v>749</v>
      </c>
      <c r="F219" s="325">
        <v>2011</v>
      </c>
      <c r="G219" s="642">
        <v>17500</v>
      </c>
      <c r="H219" s="326">
        <v>17500</v>
      </c>
      <c r="I219" s="650">
        <f t="shared" si="3"/>
        <v>0</v>
      </c>
      <c r="J219" s="334"/>
      <c r="K219" s="334"/>
      <c r="L219" s="334"/>
      <c r="M219" s="334"/>
    </row>
    <row r="220" spans="1:13" ht="37.5" customHeight="1">
      <c r="A220" s="334">
        <v>219</v>
      </c>
      <c r="B220" s="325" t="s">
        <v>750</v>
      </c>
      <c r="C220" s="323"/>
      <c r="D220" s="661" t="s">
        <v>751</v>
      </c>
      <c r="E220" s="334" t="s">
        <v>69</v>
      </c>
      <c r="F220" s="325">
        <v>2011</v>
      </c>
      <c r="G220" s="642">
        <v>11500</v>
      </c>
      <c r="H220" s="326">
        <v>11500</v>
      </c>
      <c r="I220" s="650">
        <f t="shared" si="3"/>
        <v>0</v>
      </c>
      <c r="J220" s="334"/>
      <c r="K220" s="334"/>
      <c r="L220" s="334"/>
      <c r="M220" s="334"/>
    </row>
    <row r="221" spans="1:14" ht="38.25">
      <c r="A221" s="644">
        <v>220</v>
      </c>
      <c r="B221" s="325" t="s">
        <v>752</v>
      </c>
      <c r="C221" s="660">
        <v>10104000092</v>
      </c>
      <c r="D221" s="647" t="s">
        <v>753</v>
      </c>
      <c r="E221" s="334" t="s">
        <v>95</v>
      </c>
      <c r="F221" s="325">
        <v>39587</v>
      </c>
      <c r="G221" s="642">
        <v>18000</v>
      </c>
      <c r="H221" s="326">
        <v>18000</v>
      </c>
      <c r="I221" s="650">
        <f t="shared" si="3"/>
        <v>0</v>
      </c>
      <c r="J221" s="334"/>
      <c r="K221" s="334"/>
      <c r="L221" s="334"/>
      <c r="M221" s="334"/>
      <c r="N221" s="334" t="s">
        <v>66</v>
      </c>
    </row>
    <row r="222" spans="1:13" ht="42.75" customHeight="1">
      <c r="A222" s="334">
        <v>221</v>
      </c>
      <c r="B222" s="325" t="s">
        <v>754</v>
      </c>
      <c r="C222" s="323">
        <v>111</v>
      </c>
      <c r="D222" s="664" t="s">
        <v>755</v>
      </c>
      <c r="E222" s="334" t="s">
        <v>756</v>
      </c>
      <c r="F222" s="325" t="s">
        <v>757</v>
      </c>
      <c r="G222" s="642">
        <v>350</v>
      </c>
      <c r="H222" s="326">
        <v>0</v>
      </c>
      <c r="I222" s="650">
        <f t="shared" si="3"/>
        <v>350</v>
      </c>
      <c r="J222" s="334"/>
      <c r="K222" s="334"/>
      <c r="L222" s="334"/>
      <c r="M222" s="334"/>
    </row>
    <row r="223" spans="1:13" ht="42.75" customHeight="1">
      <c r="A223" s="334">
        <v>222</v>
      </c>
      <c r="B223" s="325" t="s">
        <v>758</v>
      </c>
      <c r="C223" s="323">
        <v>112</v>
      </c>
      <c r="D223" s="664" t="s">
        <v>759</v>
      </c>
      <c r="E223" s="334" t="s">
        <v>760</v>
      </c>
      <c r="F223" s="325" t="s">
        <v>4108</v>
      </c>
      <c r="G223" s="642">
        <v>370</v>
      </c>
      <c r="H223" s="326">
        <v>0</v>
      </c>
      <c r="I223" s="650">
        <f t="shared" si="3"/>
        <v>370</v>
      </c>
      <c r="J223" s="334"/>
      <c r="K223" s="334"/>
      <c r="L223" s="334"/>
      <c r="M223" s="334"/>
    </row>
    <row r="224" spans="1:14" ht="38.25">
      <c r="A224" s="644">
        <v>223</v>
      </c>
      <c r="B224" s="325" t="s">
        <v>761</v>
      </c>
      <c r="C224" s="682" t="s">
        <v>4229</v>
      </c>
      <c r="D224" s="647" t="s">
        <v>762</v>
      </c>
      <c r="E224" s="334" t="s">
        <v>65</v>
      </c>
      <c r="F224" s="325">
        <v>40479</v>
      </c>
      <c r="G224" s="642">
        <v>99650</v>
      </c>
      <c r="H224" s="326">
        <v>16054.98</v>
      </c>
      <c r="I224" s="650">
        <f t="shared" si="3"/>
        <v>83595.02</v>
      </c>
      <c r="J224" s="334"/>
      <c r="K224" s="334"/>
      <c r="L224" s="334"/>
      <c r="M224" s="334"/>
      <c r="N224" s="334" t="s">
        <v>66</v>
      </c>
    </row>
    <row r="225" spans="1:14" ht="38.25">
      <c r="A225" s="334">
        <v>224</v>
      </c>
      <c r="B225" s="659" t="s">
        <v>763</v>
      </c>
      <c r="C225" s="682" t="s">
        <v>4243</v>
      </c>
      <c r="D225" s="647" t="s">
        <v>764</v>
      </c>
      <c r="E225" s="334" t="s">
        <v>95</v>
      </c>
      <c r="F225" s="325" t="s">
        <v>4234</v>
      </c>
      <c r="G225" s="642">
        <v>80000</v>
      </c>
      <c r="H225" s="326">
        <v>38337.51</v>
      </c>
      <c r="I225" s="650">
        <f t="shared" si="3"/>
        <v>41662.49</v>
      </c>
      <c r="J225" s="334"/>
      <c r="K225" s="334"/>
      <c r="L225" s="334"/>
      <c r="M225" s="334"/>
      <c r="N225" s="334" t="s">
        <v>92</v>
      </c>
    </row>
    <row r="226" spans="1:13" ht="42.75" customHeight="1">
      <c r="A226" s="334">
        <v>225</v>
      </c>
      <c r="B226" s="325" t="s">
        <v>765</v>
      </c>
      <c r="C226" s="323">
        <v>106</v>
      </c>
      <c r="D226" s="664" t="s">
        <v>766</v>
      </c>
      <c r="E226" s="334" t="s">
        <v>767</v>
      </c>
      <c r="F226" s="325">
        <v>40135</v>
      </c>
      <c r="G226" s="642">
        <v>275</v>
      </c>
      <c r="H226" s="326">
        <v>0</v>
      </c>
      <c r="I226" s="650">
        <f t="shared" si="3"/>
        <v>275</v>
      </c>
      <c r="J226" s="334"/>
      <c r="K226" s="334"/>
      <c r="L226" s="334"/>
      <c r="M226" s="334"/>
    </row>
    <row r="227" spans="1:13" ht="42.75" customHeight="1">
      <c r="A227" s="644">
        <v>226</v>
      </c>
      <c r="B227" s="325" t="s">
        <v>768</v>
      </c>
      <c r="C227" s="323">
        <v>108</v>
      </c>
      <c r="D227" s="664" t="s">
        <v>724</v>
      </c>
      <c r="E227" s="334" t="s">
        <v>769</v>
      </c>
      <c r="F227" s="325" t="s">
        <v>770</v>
      </c>
      <c r="G227" s="642">
        <v>2530</v>
      </c>
      <c r="H227" s="326">
        <v>84.36</v>
      </c>
      <c r="I227" s="650">
        <f t="shared" si="3"/>
        <v>2445.64</v>
      </c>
      <c r="J227" s="334" t="s">
        <v>771</v>
      </c>
      <c r="K227" s="334"/>
      <c r="L227" s="334"/>
      <c r="M227" s="334"/>
    </row>
    <row r="228" spans="1:13" ht="42.75" customHeight="1">
      <c r="A228" s="334">
        <v>227</v>
      </c>
      <c r="B228" s="325" t="s">
        <v>772</v>
      </c>
      <c r="C228" s="323">
        <v>239</v>
      </c>
      <c r="D228" s="706" t="s">
        <v>773</v>
      </c>
      <c r="E228" s="334" t="s">
        <v>769</v>
      </c>
      <c r="F228" s="696">
        <v>40189</v>
      </c>
      <c r="G228" s="642">
        <v>1817</v>
      </c>
      <c r="H228" s="326">
        <v>1817</v>
      </c>
      <c r="I228" s="650">
        <f t="shared" si="3"/>
        <v>0</v>
      </c>
      <c r="J228" s="334"/>
      <c r="K228" s="334"/>
      <c r="L228" s="334"/>
      <c r="M228" s="334"/>
    </row>
    <row r="229" spans="1:256" s="640" customFormat="1" ht="42.75" customHeight="1">
      <c r="A229" s="334">
        <v>228</v>
      </c>
      <c r="B229" s="325" t="s">
        <v>774</v>
      </c>
      <c r="C229" s="323">
        <v>121</v>
      </c>
      <c r="D229" s="664" t="s">
        <v>775</v>
      </c>
      <c r="E229" s="334" t="s">
        <v>769</v>
      </c>
      <c r="F229" s="325" t="s">
        <v>776</v>
      </c>
      <c r="G229" s="642">
        <v>595</v>
      </c>
      <c r="H229" s="326">
        <v>0</v>
      </c>
      <c r="I229" s="650">
        <f t="shared" si="3"/>
        <v>595</v>
      </c>
      <c r="J229" s="334" t="s">
        <v>777</v>
      </c>
      <c r="K229" s="334"/>
      <c r="L229" s="334"/>
      <c r="M229" s="334"/>
      <c r="IL229" s="337"/>
      <c r="IM229" s="337"/>
      <c r="IN229" s="337"/>
      <c r="IO229" s="337"/>
      <c r="IP229" s="337"/>
      <c r="IQ229" s="337"/>
      <c r="IR229" s="337"/>
      <c r="IS229" s="337"/>
      <c r="IT229" s="337"/>
      <c r="IU229" s="337"/>
      <c r="IV229" s="337"/>
    </row>
    <row r="230" spans="1:256" s="651" customFormat="1" ht="42.75" customHeight="1">
      <c r="A230" s="644">
        <v>229</v>
      </c>
      <c r="B230" s="645" t="s">
        <v>778</v>
      </c>
      <c r="C230" s="646">
        <v>110104611000152</v>
      </c>
      <c r="D230" s="684" t="s">
        <v>779</v>
      </c>
      <c r="E230" s="644" t="s">
        <v>780</v>
      </c>
      <c r="F230" s="645" t="s">
        <v>3531</v>
      </c>
      <c r="G230" s="648">
        <v>80000</v>
      </c>
      <c r="H230" s="649">
        <v>48571.38</v>
      </c>
      <c r="I230" s="650">
        <f t="shared" si="3"/>
        <v>31428.620000000003</v>
      </c>
      <c r="J230" s="644"/>
      <c r="K230" s="644"/>
      <c r="L230" s="644"/>
      <c r="M230" s="644"/>
      <c r="N230" s="651" t="s">
        <v>735</v>
      </c>
      <c r="IL230" s="652"/>
      <c r="IM230" s="652"/>
      <c r="IN230" s="652"/>
      <c r="IO230" s="652"/>
      <c r="IP230" s="652"/>
      <c r="IQ230" s="652"/>
      <c r="IR230" s="652"/>
      <c r="IS230" s="652"/>
      <c r="IT230" s="652"/>
      <c r="IU230" s="652"/>
      <c r="IV230" s="652"/>
    </row>
    <row r="231" spans="1:256" s="651" customFormat="1" ht="42.75" customHeight="1">
      <c r="A231" s="334">
        <v>230</v>
      </c>
      <c r="B231" s="645" t="s">
        <v>781</v>
      </c>
      <c r="C231" s="646">
        <v>110104611000151</v>
      </c>
      <c r="D231" s="684" t="s">
        <v>782</v>
      </c>
      <c r="E231" s="644" t="s">
        <v>780</v>
      </c>
      <c r="F231" s="645" t="s">
        <v>3531</v>
      </c>
      <c r="G231" s="648">
        <v>55116</v>
      </c>
      <c r="H231" s="649">
        <v>33463.14</v>
      </c>
      <c r="I231" s="650">
        <f t="shared" si="3"/>
        <v>21652.86</v>
      </c>
      <c r="J231" s="644"/>
      <c r="K231" s="644"/>
      <c r="L231" s="644"/>
      <c r="M231" s="644"/>
      <c r="N231" s="651" t="s">
        <v>783</v>
      </c>
      <c r="IL231" s="652"/>
      <c r="IM231" s="652"/>
      <c r="IN231" s="652"/>
      <c r="IO231" s="652"/>
      <c r="IP231" s="652"/>
      <c r="IQ231" s="652"/>
      <c r="IR231" s="652"/>
      <c r="IS231" s="652"/>
      <c r="IT231" s="652"/>
      <c r="IU231" s="652"/>
      <c r="IV231" s="652"/>
    </row>
    <row r="232" spans="1:14" ht="38.25">
      <c r="A232" s="334">
        <v>231</v>
      </c>
      <c r="B232" s="659" t="s">
        <v>784</v>
      </c>
      <c r="C232" s="660">
        <v>110103109000018</v>
      </c>
      <c r="D232" s="647" t="s">
        <v>785</v>
      </c>
      <c r="E232" s="334" t="s">
        <v>95</v>
      </c>
      <c r="F232" s="325">
        <v>40115</v>
      </c>
      <c r="G232" s="642">
        <v>16480</v>
      </c>
      <c r="H232" s="326">
        <v>16480</v>
      </c>
      <c r="I232" s="650">
        <f t="shared" si="3"/>
        <v>0</v>
      </c>
      <c r="J232" s="334"/>
      <c r="K232" s="334"/>
      <c r="L232" s="334"/>
      <c r="M232" s="334"/>
      <c r="N232" s="334" t="s">
        <v>92</v>
      </c>
    </row>
    <row r="233" spans="1:14" ht="38.25">
      <c r="A233" s="644">
        <v>232</v>
      </c>
      <c r="B233" s="659" t="s">
        <v>786</v>
      </c>
      <c r="C233" s="660">
        <v>110103109000019</v>
      </c>
      <c r="D233" s="647" t="s">
        <v>787</v>
      </c>
      <c r="E233" s="334" t="s">
        <v>95</v>
      </c>
      <c r="F233" s="325">
        <v>40116</v>
      </c>
      <c r="G233" s="642">
        <v>8240</v>
      </c>
      <c r="H233" s="326">
        <v>8240</v>
      </c>
      <c r="I233" s="650">
        <f t="shared" si="3"/>
        <v>0</v>
      </c>
      <c r="J233" s="334"/>
      <c r="K233" s="334"/>
      <c r="L233" s="334"/>
      <c r="M233" s="334"/>
      <c r="N233" s="334" t="s">
        <v>92</v>
      </c>
    </row>
    <row r="234" spans="1:14" ht="38.25">
      <c r="A234" s="334">
        <v>233</v>
      </c>
      <c r="B234" s="659" t="s">
        <v>788</v>
      </c>
      <c r="C234" s="682" t="s">
        <v>4235</v>
      </c>
      <c r="D234" s="647" t="s">
        <v>789</v>
      </c>
      <c r="E234" s="334" t="s">
        <v>95</v>
      </c>
      <c r="F234" s="325" t="s">
        <v>4234</v>
      </c>
      <c r="G234" s="642">
        <v>89400</v>
      </c>
      <c r="H234" s="326">
        <v>17712.63</v>
      </c>
      <c r="I234" s="650">
        <f>G234-H234</f>
        <v>71687.37</v>
      </c>
      <c r="J234" s="334"/>
      <c r="K234" s="334"/>
      <c r="L234" s="334"/>
      <c r="M234" s="334"/>
      <c r="N234" s="334" t="s">
        <v>92</v>
      </c>
    </row>
    <row r="235" spans="1:14" ht="38.25">
      <c r="A235" s="334">
        <v>234</v>
      </c>
      <c r="B235" s="659" t="s">
        <v>790</v>
      </c>
      <c r="C235" s="682" t="s">
        <v>4247</v>
      </c>
      <c r="D235" s="647" t="s">
        <v>791</v>
      </c>
      <c r="E235" s="334" t="s">
        <v>65</v>
      </c>
      <c r="F235" s="325">
        <v>39753</v>
      </c>
      <c r="G235" s="642">
        <v>64491</v>
      </c>
      <c r="H235" s="326">
        <v>28913.88</v>
      </c>
      <c r="I235" s="650">
        <f t="shared" si="3"/>
        <v>35577.119999999995</v>
      </c>
      <c r="J235" s="334"/>
      <c r="K235" s="334"/>
      <c r="L235" s="334"/>
      <c r="M235" s="334"/>
      <c r="N235" s="334" t="s">
        <v>92</v>
      </c>
    </row>
    <row r="236" spans="1:14" ht="38.25">
      <c r="A236" s="644">
        <v>235</v>
      </c>
      <c r="B236" s="659" t="s">
        <v>792</v>
      </c>
      <c r="C236" s="660">
        <v>10103000012</v>
      </c>
      <c r="D236" s="647" t="s">
        <v>793</v>
      </c>
      <c r="E236" s="334" t="s">
        <v>65</v>
      </c>
      <c r="F236" s="325">
        <v>39692</v>
      </c>
      <c r="G236" s="642">
        <v>24874</v>
      </c>
      <c r="H236" s="326">
        <v>4712.5</v>
      </c>
      <c r="I236" s="650">
        <f t="shared" si="3"/>
        <v>20161.5</v>
      </c>
      <c r="J236" s="334"/>
      <c r="K236" s="334"/>
      <c r="L236" s="334"/>
      <c r="M236" s="334"/>
      <c r="N236" s="334" t="s">
        <v>92</v>
      </c>
    </row>
    <row r="237" spans="1:14" ht="38.25">
      <c r="A237" s="334">
        <v>236</v>
      </c>
      <c r="B237" s="659" t="s">
        <v>794</v>
      </c>
      <c r="C237" s="660">
        <v>10103000013</v>
      </c>
      <c r="D237" s="647" t="s">
        <v>793</v>
      </c>
      <c r="E237" s="334" t="s">
        <v>65</v>
      </c>
      <c r="F237" s="325">
        <v>39692</v>
      </c>
      <c r="G237" s="642">
        <v>24875</v>
      </c>
      <c r="H237" s="326">
        <v>4726.67</v>
      </c>
      <c r="I237" s="650">
        <f t="shared" si="3"/>
        <v>20148.33</v>
      </c>
      <c r="J237" s="334"/>
      <c r="K237" s="334"/>
      <c r="L237" s="334"/>
      <c r="M237" s="334"/>
      <c r="N237" s="334" t="s">
        <v>92</v>
      </c>
    </row>
    <row r="238" spans="1:14" ht="38.25">
      <c r="A238" s="334">
        <v>237</v>
      </c>
      <c r="B238" s="659" t="s">
        <v>795</v>
      </c>
      <c r="C238" s="660">
        <v>10103000014</v>
      </c>
      <c r="D238" s="647" t="s">
        <v>796</v>
      </c>
      <c r="E238" s="334" t="s">
        <v>65</v>
      </c>
      <c r="F238" s="325">
        <v>39692</v>
      </c>
      <c r="G238" s="642">
        <v>20985</v>
      </c>
      <c r="H238" s="326">
        <v>3796.03</v>
      </c>
      <c r="I238" s="650">
        <f t="shared" si="3"/>
        <v>17188.97</v>
      </c>
      <c r="J238" s="334"/>
      <c r="K238" s="334"/>
      <c r="L238" s="334"/>
      <c r="M238" s="334"/>
      <c r="N238" s="334" t="s">
        <v>92</v>
      </c>
    </row>
    <row r="239" spans="1:13" ht="42.75" customHeight="1">
      <c r="A239" s="644">
        <v>238</v>
      </c>
      <c r="B239" s="325" t="s">
        <v>797</v>
      </c>
      <c r="C239" s="323" t="s">
        <v>798</v>
      </c>
      <c r="D239" s="664" t="s">
        <v>799</v>
      </c>
      <c r="E239" s="334" t="s">
        <v>800</v>
      </c>
      <c r="F239" s="325" t="s">
        <v>4108</v>
      </c>
      <c r="G239" s="642">
        <v>23490</v>
      </c>
      <c r="H239" s="326">
        <v>4437</v>
      </c>
      <c r="I239" s="650">
        <f t="shared" si="3"/>
        <v>19053</v>
      </c>
      <c r="J239" s="334" t="s">
        <v>801</v>
      </c>
      <c r="K239" s="334"/>
      <c r="L239" s="334"/>
      <c r="M239" s="334"/>
    </row>
    <row r="240" spans="1:13" ht="42.75" customHeight="1">
      <c r="A240" s="334">
        <v>239</v>
      </c>
      <c r="B240" s="325" t="s">
        <v>802</v>
      </c>
      <c r="C240" s="323" t="s">
        <v>3868</v>
      </c>
      <c r="D240" s="664" t="s">
        <v>803</v>
      </c>
      <c r="E240" s="334" t="s">
        <v>804</v>
      </c>
      <c r="F240" s="325" t="s">
        <v>776</v>
      </c>
      <c r="G240" s="642">
        <v>2638</v>
      </c>
      <c r="H240" s="326">
        <v>0</v>
      </c>
      <c r="I240" s="650">
        <f t="shared" si="3"/>
        <v>2638</v>
      </c>
      <c r="J240" s="334" t="s">
        <v>805</v>
      </c>
      <c r="K240" s="334"/>
      <c r="L240" s="334"/>
      <c r="M240" s="334"/>
    </row>
    <row r="241" spans="1:13" ht="42.75" customHeight="1">
      <c r="A241" s="334">
        <v>240</v>
      </c>
      <c r="B241" s="325" t="s">
        <v>806</v>
      </c>
      <c r="C241" s="323" t="s">
        <v>3869</v>
      </c>
      <c r="D241" s="664" t="s">
        <v>807</v>
      </c>
      <c r="E241" s="334" t="s">
        <v>808</v>
      </c>
      <c r="F241" s="325" t="s">
        <v>776</v>
      </c>
      <c r="G241" s="642">
        <v>23272</v>
      </c>
      <c r="H241" s="326">
        <v>4393.48</v>
      </c>
      <c r="I241" s="650">
        <f t="shared" si="3"/>
        <v>18878.52</v>
      </c>
      <c r="J241" s="334" t="s">
        <v>801</v>
      </c>
      <c r="K241" s="334"/>
      <c r="L241" s="334"/>
      <c r="M241" s="334"/>
    </row>
    <row r="242" spans="1:13" ht="67.5" customHeight="1">
      <c r="A242" s="644">
        <v>241</v>
      </c>
      <c r="B242" s="325" t="s">
        <v>809</v>
      </c>
      <c r="C242" s="323"/>
      <c r="D242" s="664" t="s">
        <v>3732</v>
      </c>
      <c r="E242" s="334" t="s">
        <v>3733</v>
      </c>
      <c r="F242" s="325"/>
      <c r="G242" s="642">
        <v>0</v>
      </c>
      <c r="H242" s="326">
        <v>0</v>
      </c>
      <c r="I242" s="650">
        <f t="shared" si="3"/>
        <v>0</v>
      </c>
      <c r="J242" s="334"/>
      <c r="K242" s="334">
        <v>3002</v>
      </c>
      <c r="L242" s="334" t="s">
        <v>810</v>
      </c>
      <c r="M242" s="334"/>
    </row>
    <row r="243" spans="1:13" ht="67.5" customHeight="1">
      <c r="A243" s="334">
        <v>242</v>
      </c>
      <c r="B243" s="325" t="s">
        <v>811</v>
      </c>
      <c r="C243" s="323"/>
      <c r="D243" s="664" t="s">
        <v>812</v>
      </c>
      <c r="E243" s="334" t="s">
        <v>3734</v>
      </c>
      <c r="F243" s="325"/>
      <c r="G243" s="642">
        <v>0</v>
      </c>
      <c r="H243" s="326">
        <v>0</v>
      </c>
      <c r="I243" s="650">
        <f t="shared" si="3"/>
        <v>0</v>
      </c>
      <c r="J243" s="334"/>
      <c r="K243" s="334"/>
      <c r="L243" s="334" t="s">
        <v>810</v>
      </c>
      <c r="M243" s="334"/>
    </row>
    <row r="244" spans="1:13" ht="67.5" customHeight="1">
      <c r="A244" s="334">
        <v>243</v>
      </c>
      <c r="B244" s="325" t="s">
        <v>814</v>
      </c>
      <c r="C244" s="325" t="s">
        <v>3874</v>
      </c>
      <c r="D244" s="664" t="s">
        <v>816</v>
      </c>
      <c r="E244" s="334" t="s">
        <v>3893</v>
      </c>
      <c r="F244" s="325"/>
      <c r="G244" s="642">
        <v>0</v>
      </c>
      <c r="H244" s="326">
        <v>0</v>
      </c>
      <c r="I244" s="650">
        <f t="shared" si="3"/>
        <v>0</v>
      </c>
      <c r="J244" s="334"/>
      <c r="K244" s="334"/>
      <c r="L244" s="334" t="s">
        <v>810</v>
      </c>
      <c r="M244" s="334"/>
    </row>
    <row r="245" spans="1:13" ht="67.5" customHeight="1">
      <c r="A245" s="644">
        <v>244</v>
      </c>
      <c r="B245" s="325" t="s">
        <v>815</v>
      </c>
      <c r="C245" s="325" t="s">
        <v>3875</v>
      </c>
      <c r="D245" s="664" t="s">
        <v>816</v>
      </c>
      <c r="E245" s="334" t="s">
        <v>817</v>
      </c>
      <c r="F245" s="325"/>
      <c r="G245" s="642">
        <v>0</v>
      </c>
      <c r="H245" s="326">
        <v>0</v>
      </c>
      <c r="I245" s="650">
        <f t="shared" si="3"/>
        <v>0</v>
      </c>
      <c r="J245" s="334"/>
      <c r="K245" s="334"/>
      <c r="L245" s="334" t="s">
        <v>810</v>
      </c>
      <c r="M245" s="334"/>
    </row>
    <row r="246" spans="1:13" ht="67.5" customHeight="1">
      <c r="A246" s="334">
        <v>245</v>
      </c>
      <c r="B246" s="325" t="s">
        <v>819</v>
      </c>
      <c r="C246" s="325" t="s">
        <v>3871</v>
      </c>
      <c r="D246" s="664" t="s">
        <v>820</v>
      </c>
      <c r="E246" s="334" t="s">
        <v>821</v>
      </c>
      <c r="F246" s="325"/>
      <c r="G246" s="642">
        <v>0</v>
      </c>
      <c r="H246" s="326">
        <v>0</v>
      </c>
      <c r="I246" s="650">
        <f t="shared" si="3"/>
        <v>0</v>
      </c>
      <c r="J246" s="334"/>
      <c r="K246" s="334"/>
      <c r="L246" s="334" t="s">
        <v>810</v>
      </c>
      <c r="M246" s="334"/>
    </row>
    <row r="247" spans="1:13" ht="67.5" customHeight="1">
      <c r="A247" s="334">
        <v>246</v>
      </c>
      <c r="B247" s="325" t="s">
        <v>822</v>
      </c>
      <c r="C247" s="325" t="s">
        <v>3877</v>
      </c>
      <c r="D247" s="664" t="s">
        <v>823</v>
      </c>
      <c r="E247" s="334" t="s">
        <v>824</v>
      </c>
      <c r="F247" s="325"/>
      <c r="G247" s="642">
        <v>0</v>
      </c>
      <c r="H247" s="326">
        <v>0</v>
      </c>
      <c r="I247" s="650">
        <f t="shared" si="3"/>
        <v>0</v>
      </c>
      <c r="J247" s="334"/>
      <c r="K247" s="334"/>
      <c r="L247" s="334" t="s">
        <v>810</v>
      </c>
      <c r="M247" s="334"/>
    </row>
    <row r="248" spans="1:13" ht="67.5" customHeight="1">
      <c r="A248" s="644">
        <v>247</v>
      </c>
      <c r="B248" s="325" t="s">
        <v>825</v>
      </c>
      <c r="C248" s="325" t="s">
        <v>3876</v>
      </c>
      <c r="D248" s="664" t="s">
        <v>826</v>
      </c>
      <c r="E248" s="334" t="s">
        <v>827</v>
      </c>
      <c r="F248" s="325"/>
      <c r="G248" s="642">
        <v>0</v>
      </c>
      <c r="H248" s="326">
        <v>0</v>
      </c>
      <c r="I248" s="650">
        <f t="shared" si="3"/>
        <v>0</v>
      </c>
      <c r="J248" s="334"/>
      <c r="K248" s="334"/>
      <c r="L248" s="334" t="s">
        <v>810</v>
      </c>
      <c r="M248" s="334"/>
    </row>
    <row r="249" spans="1:13" ht="67.5" customHeight="1">
      <c r="A249" s="334">
        <v>248</v>
      </c>
      <c r="B249" s="325" t="s">
        <v>828</v>
      </c>
      <c r="C249" s="323"/>
      <c r="D249" s="664" t="s">
        <v>3736</v>
      </c>
      <c r="E249" s="334" t="s">
        <v>3735</v>
      </c>
      <c r="F249" s="325"/>
      <c r="G249" s="642">
        <v>0</v>
      </c>
      <c r="H249" s="326">
        <v>0</v>
      </c>
      <c r="I249" s="650">
        <f t="shared" si="3"/>
        <v>0</v>
      </c>
      <c r="J249" s="334"/>
      <c r="K249" s="334">
        <v>1182.5</v>
      </c>
      <c r="L249" s="334" t="s">
        <v>810</v>
      </c>
      <c r="M249" s="334"/>
    </row>
    <row r="250" spans="1:13" ht="67.5" customHeight="1">
      <c r="A250" s="334">
        <v>249</v>
      </c>
      <c r="B250" s="325" t="s">
        <v>830</v>
      </c>
      <c r="C250" s="323"/>
      <c r="D250" s="664" t="s">
        <v>831</v>
      </c>
      <c r="E250" s="334" t="s">
        <v>3894</v>
      </c>
      <c r="F250" s="325"/>
      <c r="G250" s="642">
        <v>0</v>
      </c>
      <c r="H250" s="326">
        <v>0</v>
      </c>
      <c r="I250" s="650">
        <f t="shared" si="3"/>
        <v>0</v>
      </c>
      <c r="J250" s="334"/>
      <c r="K250" s="334">
        <v>2138</v>
      </c>
      <c r="L250" s="334" t="s">
        <v>810</v>
      </c>
      <c r="M250" s="334"/>
    </row>
    <row r="251" spans="1:13" ht="67.5" customHeight="1">
      <c r="A251" s="644">
        <v>250</v>
      </c>
      <c r="B251" s="325" t="s">
        <v>832</v>
      </c>
      <c r="C251" s="325" t="s">
        <v>3870</v>
      </c>
      <c r="D251" s="664" t="s">
        <v>833</v>
      </c>
      <c r="E251" s="334" t="s">
        <v>834</v>
      </c>
      <c r="F251" s="325"/>
      <c r="G251" s="642">
        <v>0</v>
      </c>
      <c r="H251" s="326">
        <v>0</v>
      </c>
      <c r="I251" s="650">
        <f t="shared" si="3"/>
        <v>0</v>
      </c>
      <c r="J251" s="334"/>
      <c r="K251" s="334"/>
      <c r="L251" s="334" t="s">
        <v>810</v>
      </c>
      <c r="M251" s="334"/>
    </row>
    <row r="252" spans="1:13" ht="67.5" customHeight="1">
      <c r="A252" s="334">
        <v>251</v>
      </c>
      <c r="B252" s="325" t="s">
        <v>835</v>
      </c>
      <c r="C252" s="323"/>
      <c r="D252" s="664" t="s">
        <v>3738</v>
      </c>
      <c r="E252" s="334" t="s">
        <v>3737</v>
      </c>
      <c r="F252" s="325"/>
      <c r="G252" s="642">
        <v>0</v>
      </c>
      <c r="H252" s="326">
        <v>0</v>
      </c>
      <c r="I252" s="650">
        <f t="shared" si="3"/>
        <v>0</v>
      </c>
      <c r="J252" s="334"/>
      <c r="K252" s="334">
        <v>358</v>
      </c>
      <c r="L252" s="334" t="s">
        <v>810</v>
      </c>
      <c r="M252" s="334"/>
    </row>
    <row r="253" spans="1:13" ht="67.5" customHeight="1">
      <c r="A253" s="334">
        <v>252</v>
      </c>
      <c r="B253" s="325" t="s">
        <v>813</v>
      </c>
      <c r="C253" s="323"/>
      <c r="D253" s="664" t="s">
        <v>3739</v>
      </c>
      <c r="E253" s="334" t="s">
        <v>3740</v>
      </c>
      <c r="F253" s="325"/>
      <c r="G253" s="642">
        <v>0</v>
      </c>
      <c r="H253" s="326">
        <v>0</v>
      </c>
      <c r="I253" s="650">
        <v>0</v>
      </c>
      <c r="J253" s="334"/>
      <c r="K253" s="334"/>
      <c r="L253" s="334" t="s">
        <v>810</v>
      </c>
      <c r="M253" s="334"/>
    </row>
    <row r="254" spans="1:13" ht="84" customHeight="1">
      <c r="A254" s="644">
        <v>253</v>
      </c>
      <c r="B254" s="325" t="s">
        <v>836</v>
      </c>
      <c r="C254" s="325" t="s">
        <v>3873</v>
      </c>
      <c r="D254" s="664" t="s">
        <v>3741</v>
      </c>
      <c r="E254" s="334" t="s">
        <v>837</v>
      </c>
      <c r="F254" s="325"/>
      <c r="G254" s="642">
        <v>0</v>
      </c>
      <c r="H254" s="326">
        <v>0</v>
      </c>
      <c r="I254" s="650">
        <f t="shared" si="3"/>
        <v>0</v>
      </c>
      <c r="J254" s="334"/>
      <c r="K254" s="334">
        <v>36</v>
      </c>
      <c r="L254" s="334" t="s">
        <v>810</v>
      </c>
      <c r="M254" s="334"/>
    </row>
    <row r="255" spans="1:13" ht="67.5" customHeight="1">
      <c r="A255" s="334">
        <v>254</v>
      </c>
      <c r="B255" s="325" t="s">
        <v>838</v>
      </c>
      <c r="C255" s="325" t="s">
        <v>3872</v>
      </c>
      <c r="D255" s="664" t="s">
        <v>839</v>
      </c>
      <c r="E255" s="334" t="s">
        <v>840</v>
      </c>
      <c r="F255" s="325"/>
      <c r="G255" s="642">
        <v>0</v>
      </c>
      <c r="H255" s="326">
        <v>0</v>
      </c>
      <c r="I255" s="650">
        <f>G255-H255</f>
        <v>0</v>
      </c>
      <c r="J255" s="334"/>
      <c r="K255" s="334"/>
      <c r="L255" s="334" t="s">
        <v>810</v>
      </c>
      <c r="M255" s="334"/>
    </row>
    <row r="256" spans="1:13" ht="67.5" customHeight="1">
      <c r="A256" s="334">
        <v>255</v>
      </c>
      <c r="B256" s="325" t="s">
        <v>818</v>
      </c>
      <c r="C256" s="323"/>
      <c r="D256" s="664" t="s">
        <v>3742</v>
      </c>
      <c r="E256" s="334" t="s">
        <v>3743</v>
      </c>
      <c r="F256" s="325"/>
      <c r="G256" s="642">
        <v>0</v>
      </c>
      <c r="H256" s="326">
        <v>0</v>
      </c>
      <c r="I256" s="650">
        <v>0</v>
      </c>
      <c r="J256" s="334"/>
      <c r="K256" s="334">
        <v>92</v>
      </c>
      <c r="L256" s="334" t="s">
        <v>810</v>
      </c>
      <c r="M256" s="334"/>
    </row>
    <row r="257" spans="1:13" ht="67.5" customHeight="1">
      <c r="A257" s="644">
        <v>256</v>
      </c>
      <c r="B257" s="325" t="s">
        <v>829</v>
      </c>
      <c r="C257" s="323"/>
      <c r="D257" s="707" t="s">
        <v>3744</v>
      </c>
      <c r="E257" s="708" t="s">
        <v>3745</v>
      </c>
      <c r="F257" s="325"/>
      <c r="G257" s="642">
        <v>0</v>
      </c>
      <c r="H257" s="326">
        <v>0</v>
      </c>
      <c r="I257" s="650">
        <v>0</v>
      </c>
      <c r="J257" s="334"/>
      <c r="K257" s="334">
        <v>2483</v>
      </c>
      <c r="L257" s="334" t="s">
        <v>106</v>
      </c>
      <c r="M257" s="334"/>
    </row>
    <row r="258" spans="1:256" s="651" customFormat="1" ht="42.75" customHeight="1">
      <c r="A258" s="334">
        <v>257</v>
      </c>
      <c r="B258" s="645" t="s">
        <v>841</v>
      </c>
      <c r="C258" s="646"/>
      <c r="D258" s="664" t="s">
        <v>842</v>
      </c>
      <c r="E258" s="644" t="s">
        <v>843</v>
      </c>
      <c r="F258" s="645"/>
      <c r="G258" s="648">
        <v>310432</v>
      </c>
      <c r="H258" s="649"/>
      <c r="I258" s="650">
        <f aca="true" t="shared" si="4" ref="I258:I321">G258-H258</f>
        <v>310432</v>
      </c>
      <c r="J258" s="644"/>
      <c r="K258" s="644"/>
      <c r="L258" s="644"/>
      <c r="M258" s="644"/>
      <c r="N258" s="705" t="s">
        <v>735</v>
      </c>
      <c r="IL258" s="652"/>
      <c r="IM258" s="652"/>
      <c r="IN258" s="652"/>
      <c r="IO258" s="652"/>
      <c r="IP258" s="652"/>
      <c r="IQ258" s="652"/>
      <c r="IR258" s="652"/>
      <c r="IS258" s="652"/>
      <c r="IT258" s="652"/>
      <c r="IU258" s="652"/>
      <c r="IV258" s="652"/>
    </row>
    <row r="259" spans="1:14" ht="38.25">
      <c r="A259" s="334">
        <v>258</v>
      </c>
      <c r="B259" s="659" t="s">
        <v>844</v>
      </c>
      <c r="C259" s="660">
        <v>110103110000037</v>
      </c>
      <c r="D259" s="647" t="s">
        <v>845</v>
      </c>
      <c r="E259" s="334" t="s">
        <v>69</v>
      </c>
      <c r="F259" s="325">
        <v>40276</v>
      </c>
      <c r="G259" s="642">
        <v>20150</v>
      </c>
      <c r="H259" s="326">
        <v>20150</v>
      </c>
      <c r="I259" s="650">
        <f t="shared" si="4"/>
        <v>0</v>
      </c>
      <c r="J259" s="334"/>
      <c r="K259" s="334"/>
      <c r="L259" s="334"/>
      <c r="M259" s="334"/>
      <c r="N259" s="334" t="s">
        <v>846</v>
      </c>
    </row>
    <row r="260" spans="1:14" ht="38.25">
      <c r="A260" s="644">
        <v>259</v>
      </c>
      <c r="B260" s="659" t="s">
        <v>847</v>
      </c>
      <c r="C260" s="660">
        <v>10103000002</v>
      </c>
      <c r="D260" s="647" t="s">
        <v>848</v>
      </c>
      <c r="E260" s="334" t="s">
        <v>95</v>
      </c>
      <c r="F260" s="325">
        <v>28307</v>
      </c>
      <c r="G260" s="642">
        <v>425134.98</v>
      </c>
      <c r="H260" s="326">
        <v>425134.98</v>
      </c>
      <c r="I260" s="650">
        <f t="shared" si="4"/>
        <v>0</v>
      </c>
      <c r="J260" s="334"/>
      <c r="K260" s="334"/>
      <c r="L260" s="334"/>
      <c r="M260" s="334"/>
      <c r="N260" s="334" t="s">
        <v>846</v>
      </c>
    </row>
    <row r="261" spans="1:14" ht="38.25">
      <c r="A261" s="334">
        <v>260</v>
      </c>
      <c r="B261" s="659" t="s">
        <v>849</v>
      </c>
      <c r="C261" s="682" t="s">
        <v>4245</v>
      </c>
      <c r="D261" s="647" t="s">
        <v>850</v>
      </c>
      <c r="E261" s="334" t="s">
        <v>95</v>
      </c>
      <c r="F261" s="325" t="s">
        <v>4234</v>
      </c>
      <c r="G261" s="642">
        <v>99940</v>
      </c>
      <c r="H261" s="326">
        <v>38865.4</v>
      </c>
      <c r="I261" s="650">
        <f t="shared" si="4"/>
        <v>61074.6</v>
      </c>
      <c r="J261" s="334"/>
      <c r="K261" s="334"/>
      <c r="L261" s="334"/>
      <c r="M261" s="334"/>
      <c r="N261" s="334" t="s">
        <v>846</v>
      </c>
    </row>
    <row r="262" spans="1:14" ht="38.25">
      <c r="A262" s="334">
        <v>261</v>
      </c>
      <c r="B262" s="659" t="s">
        <v>851</v>
      </c>
      <c r="C262" s="682" t="s">
        <v>4246</v>
      </c>
      <c r="D262" s="661" t="s">
        <v>852</v>
      </c>
      <c r="E262" s="334" t="s">
        <v>65</v>
      </c>
      <c r="F262" s="325" t="s">
        <v>4234</v>
      </c>
      <c r="G262" s="642">
        <v>287913</v>
      </c>
      <c r="H262" s="326">
        <v>63357.04</v>
      </c>
      <c r="I262" s="650">
        <f t="shared" si="4"/>
        <v>224555.96</v>
      </c>
      <c r="J262" s="334"/>
      <c r="K262" s="334"/>
      <c r="L262" s="334"/>
      <c r="M262" s="334"/>
      <c r="N262" s="334" t="s">
        <v>846</v>
      </c>
    </row>
    <row r="263" spans="1:13" ht="42.75" customHeight="1">
      <c r="A263" s="644">
        <v>262</v>
      </c>
      <c r="B263" s="659" t="s">
        <v>853</v>
      </c>
      <c r="C263" s="323">
        <v>3</v>
      </c>
      <c r="D263" s="665" t="s">
        <v>854</v>
      </c>
      <c r="E263" s="334" t="s">
        <v>95</v>
      </c>
      <c r="F263" s="709">
        <v>40135</v>
      </c>
      <c r="G263" s="642">
        <v>188</v>
      </c>
      <c r="H263" s="326">
        <v>0</v>
      </c>
      <c r="I263" s="650">
        <f t="shared" si="4"/>
        <v>188</v>
      </c>
      <c r="J263" s="334"/>
      <c r="K263" s="334"/>
      <c r="L263" s="334"/>
      <c r="M263" s="334"/>
    </row>
    <row r="264" spans="1:256" s="640" customFormat="1" ht="42.75" customHeight="1">
      <c r="A264" s="334">
        <v>263</v>
      </c>
      <c r="B264" s="659" t="s">
        <v>855</v>
      </c>
      <c r="C264" s="323">
        <v>102</v>
      </c>
      <c r="D264" s="665" t="s">
        <v>856</v>
      </c>
      <c r="E264" s="334" t="s">
        <v>95</v>
      </c>
      <c r="F264" s="325">
        <v>40135</v>
      </c>
      <c r="G264" s="642">
        <v>49</v>
      </c>
      <c r="H264" s="643">
        <v>0</v>
      </c>
      <c r="I264" s="643">
        <v>49</v>
      </c>
      <c r="J264" s="334"/>
      <c r="K264" s="334"/>
      <c r="L264" s="334"/>
      <c r="M264" s="334"/>
      <c r="IL264" s="337"/>
      <c r="IM264" s="337"/>
      <c r="IN264" s="337"/>
      <c r="IO264" s="337"/>
      <c r="IP264" s="337"/>
      <c r="IQ264" s="337"/>
      <c r="IR264" s="337"/>
      <c r="IS264" s="337"/>
      <c r="IT264" s="337"/>
      <c r="IU264" s="337"/>
      <c r="IV264" s="337"/>
    </row>
    <row r="265" spans="1:256" s="640" customFormat="1" ht="42.75" customHeight="1">
      <c r="A265" s="334">
        <v>264</v>
      </c>
      <c r="B265" s="659" t="s">
        <v>857</v>
      </c>
      <c r="C265" s="323">
        <v>103</v>
      </c>
      <c r="D265" s="665" t="s">
        <v>856</v>
      </c>
      <c r="E265" s="334" t="s">
        <v>95</v>
      </c>
      <c r="F265" s="325">
        <v>40135</v>
      </c>
      <c r="G265" s="642">
        <v>87</v>
      </c>
      <c r="H265" s="326">
        <v>0</v>
      </c>
      <c r="I265" s="650">
        <f t="shared" si="4"/>
        <v>87</v>
      </c>
      <c r="J265" s="334"/>
      <c r="K265" s="334"/>
      <c r="L265" s="334"/>
      <c r="M265" s="334"/>
      <c r="IL265" s="337"/>
      <c r="IM265" s="337"/>
      <c r="IN265" s="337"/>
      <c r="IO265" s="337"/>
      <c r="IP265" s="337"/>
      <c r="IQ265" s="337"/>
      <c r="IR265" s="337"/>
      <c r="IS265" s="337"/>
      <c r="IT265" s="337"/>
      <c r="IU265" s="337"/>
      <c r="IV265" s="337"/>
    </row>
    <row r="266" spans="1:256" s="640" customFormat="1" ht="42.75" customHeight="1">
      <c r="A266" s="644">
        <v>265</v>
      </c>
      <c r="B266" s="659" t="s">
        <v>858</v>
      </c>
      <c r="C266" s="323">
        <v>120</v>
      </c>
      <c r="D266" s="665" t="s">
        <v>859</v>
      </c>
      <c r="E266" s="334" t="s">
        <v>95</v>
      </c>
      <c r="F266" s="325">
        <v>40135</v>
      </c>
      <c r="G266" s="642">
        <v>17</v>
      </c>
      <c r="H266" s="326">
        <v>0</v>
      </c>
      <c r="I266" s="650">
        <f t="shared" si="4"/>
        <v>17</v>
      </c>
      <c r="J266" s="334"/>
      <c r="K266" s="334"/>
      <c r="L266" s="334"/>
      <c r="M266" s="334"/>
      <c r="IL266" s="337"/>
      <c r="IM266" s="337"/>
      <c r="IN266" s="337"/>
      <c r="IO266" s="337"/>
      <c r="IP266" s="337"/>
      <c r="IQ266" s="337"/>
      <c r="IR266" s="337"/>
      <c r="IS266" s="337"/>
      <c r="IT266" s="337"/>
      <c r="IU266" s="337"/>
      <c r="IV266" s="337"/>
    </row>
    <row r="267" spans="1:13" ht="42.75" customHeight="1">
      <c r="A267" s="334">
        <v>266</v>
      </c>
      <c r="B267" s="659" t="s">
        <v>860</v>
      </c>
      <c r="C267" s="323" t="s">
        <v>861</v>
      </c>
      <c r="D267" s="665" t="s">
        <v>862</v>
      </c>
      <c r="E267" s="334" t="s">
        <v>95</v>
      </c>
      <c r="F267" s="325"/>
      <c r="G267" s="642">
        <v>40</v>
      </c>
      <c r="H267" s="326">
        <v>40</v>
      </c>
      <c r="I267" s="650">
        <f t="shared" si="4"/>
        <v>0</v>
      </c>
      <c r="J267" s="334"/>
      <c r="K267" s="334"/>
      <c r="L267" s="334"/>
      <c r="M267" s="334"/>
    </row>
    <row r="268" spans="1:13" ht="42.75" customHeight="1">
      <c r="A268" s="334">
        <v>267</v>
      </c>
      <c r="B268" s="659" t="s">
        <v>863</v>
      </c>
      <c r="C268" s="323" t="s">
        <v>864</v>
      </c>
      <c r="D268" s="665" t="s">
        <v>865</v>
      </c>
      <c r="E268" s="334" t="s">
        <v>95</v>
      </c>
      <c r="F268" s="325"/>
      <c r="G268" s="642">
        <v>24</v>
      </c>
      <c r="H268" s="326">
        <v>24</v>
      </c>
      <c r="I268" s="650">
        <f t="shared" si="4"/>
        <v>0</v>
      </c>
      <c r="J268" s="334"/>
      <c r="K268" s="334"/>
      <c r="L268" s="334"/>
      <c r="M268" s="334"/>
    </row>
    <row r="269" spans="1:13" ht="42.75" customHeight="1">
      <c r="A269" s="644">
        <v>268</v>
      </c>
      <c r="B269" s="659" t="s">
        <v>866</v>
      </c>
      <c r="C269" s="323" t="s">
        <v>867</v>
      </c>
      <c r="D269" s="665" t="s">
        <v>868</v>
      </c>
      <c r="E269" s="334" t="s">
        <v>65</v>
      </c>
      <c r="F269" s="325"/>
      <c r="G269" s="642">
        <v>7</v>
      </c>
      <c r="H269" s="326">
        <v>7</v>
      </c>
      <c r="I269" s="650">
        <f t="shared" si="4"/>
        <v>0</v>
      </c>
      <c r="J269" s="334"/>
      <c r="K269" s="334"/>
      <c r="L269" s="334"/>
      <c r="M269" s="334"/>
    </row>
    <row r="270" spans="1:13" ht="42.75" customHeight="1">
      <c r="A270" s="334">
        <v>269</v>
      </c>
      <c r="B270" s="659" t="s">
        <v>869</v>
      </c>
      <c r="C270" s="323" t="s">
        <v>870</v>
      </c>
      <c r="D270" s="665" t="s">
        <v>871</v>
      </c>
      <c r="E270" s="334" t="s">
        <v>749</v>
      </c>
      <c r="F270" s="325"/>
      <c r="G270" s="642">
        <v>42</v>
      </c>
      <c r="H270" s="326">
        <v>42</v>
      </c>
      <c r="I270" s="650">
        <f t="shared" si="4"/>
        <v>0</v>
      </c>
      <c r="J270" s="334"/>
      <c r="K270" s="334"/>
      <c r="L270" s="334"/>
      <c r="M270" s="334"/>
    </row>
    <row r="271" spans="1:13" ht="42.75" customHeight="1">
      <c r="A271" s="334">
        <v>270</v>
      </c>
      <c r="B271" s="659" t="s">
        <v>872</v>
      </c>
      <c r="C271" s="323" t="s">
        <v>873</v>
      </c>
      <c r="D271" s="665" t="s">
        <v>874</v>
      </c>
      <c r="E271" s="334" t="s">
        <v>95</v>
      </c>
      <c r="F271" s="325"/>
      <c r="G271" s="642">
        <v>2</v>
      </c>
      <c r="H271" s="326">
        <v>2</v>
      </c>
      <c r="I271" s="650">
        <f t="shared" si="4"/>
        <v>0</v>
      </c>
      <c r="J271" s="334"/>
      <c r="K271" s="334"/>
      <c r="L271" s="334"/>
      <c r="M271" s="334"/>
    </row>
    <row r="272" spans="1:13" ht="42.75" customHeight="1">
      <c r="A272" s="644">
        <v>271</v>
      </c>
      <c r="B272" s="659" t="s">
        <v>875</v>
      </c>
      <c r="C272" s="323" t="s">
        <v>876</v>
      </c>
      <c r="D272" s="665" t="s">
        <v>877</v>
      </c>
      <c r="E272" s="334" t="s">
        <v>95</v>
      </c>
      <c r="F272" s="325"/>
      <c r="G272" s="642">
        <v>42</v>
      </c>
      <c r="H272" s="326">
        <v>42</v>
      </c>
      <c r="I272" s="650">
        <f t="shared" si="4"/>
        <v>0</v>
      </c>
      <c r="J272" s="334"/>
      <c r="K272" s="334"/>
      <c r="L272" s="334"/>
      <c r="M272" s="334"/>
    </row>
    <row r="273" spans="1:13" ht="42.75" customHeight="1">
      <c r="A273" s="334">
        <v>272</v>
      </c>
      <c r="B273" s="659" t="s">
        <v>878</v>
      </c>
      <c r="C273" s="323" t="s">
        <v>879</v>
      </c>
      <c r="D273" s="665" t="s">
        <v>880</v>
      </c>
      <c r="E273" s="334" t="s">
        <v>95</v>
      </c>
      <c r="F273" s="325"/>
      <c r="G273" s="642">
        <v>42</v>
      </c>
      <c r="H273" s="326">
        <v>42</v>
      </c>
      <c r="I273" s="650">
        <f t="shared" si="4"/>
        <v>0</v>
      </c>
      <c r="J273" s="334"/>
      <c r="K273" s="334"/>
      <c r="L273" s="334"/>
      <c r="M273" s="334"/>
    </row>
    <row r="274" spans="1:13" ht="42.75" customHeight="1">
      <c r="A274" s="334">
        <v>273</v>
      </c>
      <c r="B274" s="659" t="s">
        <v>881</v>
      </c>
      <c r="C274" s="323" t="s">
        <v>882</v>
      </c>
      <c r="D274" s="665" t="s">
        <v>883</v>
      </c>
      <c r="E274" s="334" t="s">
        <v>95</v>
      </c>
      <c r="F274" s="325"/>
      <c r="G274" s="642">
        <v>24</v>
      </c>
      <c r="H274" s="326">
        <v>24</v>
      </c>
      <c r="I274" s="650">
        <f t="shared" si="4"/>
        <v>0</v>
      </c>
      <c r="J274" s="334"/>
      <c r="K274" s="334"/>
      <c r="L274" s="334"/>
      <c r="M274" s="334"/>
    </row>
    <row r="275" spans="1:13" ht="42.75" customHeight="1">
      <c r="A275" s="644">
        <v>274</v>
      </c>
      <c r="B275" s="659" t="s">
        <v>884</v>
      </c>
      <c r="C275" s="323" t="s">
        <v>885</v>
      </c>
      <c r="D275" s="665" t="s">
        <v>886</v>
      </c>
      <c r="E275" s="334" t="s">
        <v>95</v>
      </c>
      <c r="F275" s="325" t="s">
        <v>887</v>
      </c>
      <c r="G275" s="642">
        <v>49</v>
      </c>
      <c r="H275" s="326">
        <v>49</v>
      </c>
      <c r="I275" s="650">
        <f t="shared" si="4"/>
        <v>0</v>
      </c>
      <c r="J275" s="334"/>
      <c r="K275" s="334"/>
      <c r="L275" s="334"/>
      <c r="M275" s="334"/>
    </row>
    <row r="276" spans="1:14" ht="38.25">
      <c r="A276" s="334">
        <v>275</v>
      </c>
      <c r="B276" s="659" t="s">
        <v>888</v>
      </c>
      <c r="C276" s="660">
        <v>10103000009</v>
      </c>
      <c r="D276" s="647" t="s">
        <v>889</v>
      </c>
      <c r="E276" s="334" t="s">
        <v>890</v>
      </c>
      <c r="F276" s="325">
        <v>39601</v>
      </c>
      <c r="G276" s="642">
        <v>262754.71</v>
      </c>
      <c r="H276" s="326">
        <v>259401.33</v>
      </c>
      <c r="I276" s="650">
        <f t="shared" si="4"/>
        <v>3353.3800000000338</v>
      </c>
      <c r="J276" s="334"/>
      <c r="K276" s="334"/>
      <c r="L276" s="334"/>
      <c r="M276" s="334"/>
      <c r="N276" s="334" t="s">
        <v>66</v>
      </c>
    </row>
    <row r="277" spans="1:14" ht="38.25">
      <c r="A277" s="334">
        <v>276</v>
      </c>
      <c r="B277" s="659" t="s">
        <v>891</v>
      </c>
      <c r="C277" s="660">
        <v>10103000005</v>
      </c>
      <c r="D277" s="647" t="s">
        <v>892</v>
      </c>
      <c r="E277" s="334" t="s">
        <v>65</v>
      </c>
      <c r="F277" s="325">
        <v>38336</v>
      </c>
      <c r="G277" s="642">
        <v>30500</v>
      </c>
      <c r="H277" s="326">
        <v>3084.23</v>
      </c>
      <c r="I277" s="650">
        <f t="shared" si="4"/>
        <v>27415.77</v>
      </c>
      <c r="J277" s="334"/>
      <c r="K277" s="334"/>
      <c r="L277" s="334"/>
      <c r="M277" s="334"/>
      <c r="N277" s="334" t="s">
        <v>66</v>
      </c>
    </row>
    <row r="278" spans="1:14" ht="38.25">
      <c r="A278" s="644">
        <v>277</v>
      </c>
      <c r="B278" s="659" t="s">
        <v>893</v>
      </c>
      <c r="C278" s="660">
        <v>10103000006</v>
      </c>
      <c r="D278" s="647" t="s">
        <v>894</v>
      </c>
      <c r="E278" s="334" t="s">
        <v>65</v>
      </c>
      <c r="F278" s="325">
        <v>38336</v>
      </c>
      <c r="G278" s="642">
        <v>30500</v>
      </c>
      <c r="H278" s="326">
        <v>2647.84</v>
      </c>
      <c r="I278" s="650">
        <f t="shared" si="4"/>
        <v>27852.16</v>
      </c>
      <c r="J278" s="334"/>
      <c r="K278" s="334"/>
      <c r="L278" s="334"/>
      <c r="M278" s="334"/>
      <c r="N278" s="334" t="s">
        <v>66</v>
      </c>
    </row>
    <row r="279" spans="1:13" ht="42.75" customHeight="1">
      <c r="A279" s="334">
        <v>278</v>
      </c>
      <c r="B279" s="659" t="s">
        <v>895</v>
      </c>
      <c r="C279" s="323" t="s">
        <v>896</v>
      </c>
      <c r="D279" s="665" t="s">
        <v>897</v>
      </c>
      <c r="E279" s="334" t="s">
        <v>95</v>
      </c>
      <c r="F279" s="325"/>
      <c r="G279" s="642">
        <v>1</v>
      </c>
      <c r="H279" s="326">
        <v>1</v>
      </c>
      <c r="I279" s="650">
        <f t="shared" si="4"/>
        <v>0</v>
      </c>
      <c r="J279" s="334"/>
      <c r="K279" s="334"/>
      <c r="L279" s="334"/>
      <c r="M279" s="334"/>
    </row>
    <row r="280" spans="1:13" ht="42.75" customHeight="1">
      <c r="A280" s="334">
        <v>279</v>
      </c>
      <c r="B280" s="659" t="s">
        <v>898</v>
      </c>
      <c r="C280" s="323" t="s">
        <v>899</v>
      </c>
      <c r="D280" s="665" t="s">
        <v>900</v>
      </c>
      <c r="E280" s="334" t="s">
        <v>95</v>
      </c>
      <c r="F280" s="325" t="s">
        <v>887</v>
      </c>
      <c r="G280" s="642">
        <v>57</v>
      </c>
      <c r="H280" s="326">
        <v>57</v>
      </c>
      <c r="I280" s="650">
        <f t="shared" si="4"/>
        <v>0</v>
      </c>
      <c r="J280" s="334"/>
      <c r="K280" s="334"/>
      <c r="L280" s="334"/>
      <c r="M280" s="334"/>
    </row>
    <row r="281" spans="1:13" ht="42.75" customHeight="1">
      <c r="A281" s="644">
        <v>280</v>
      </c>
      <c r="B281" s="659" t="s">
        <v>901</v>
      </c>
      <c r="C281" s="323" t="s">
        <v>902</v>
      </c>
      <c r="D281" s="665" t="s">
        <v>903</v>
      </c>
      <c r="E281" s="334" t="s">
        <v>95</v>
      </c>
      <c r="F281" s="325" t="s">
        <v>887</v>
      </c>
      <c r="G281" s="642">
        <v>69</v>
      </c>
      <c r="H281" s="326">
        <v>69</v>
      </c>
      <c r="I281" s="650">
        <f t="shared" si="4"/>
        <v>0</v>
      </c>
      <c r="J281" s="334"/>
      <c r="K281" s="334"/>
      <c r="L281" s="334"/>
      <c r="M281" s="334"/>
    </row>
    <row r="282" spans="1:13" ht="42.75" customHeight="1">
      <c r="A282" s="334">
        <v>281</v>
      </c>
      <c r="B282" s="659" t="s">
        <v>904</v>
      </c>
      <c r="C282" s="323" t="s">
        <v>905</v>
      </c>
      <c r="D282" s="665" t="s">
        <v>906</v>
      </c>
      <c r="E282" s="334" t="s">
        <v>95</v>
      </c>
      <c r="F282" s="325"/>
      <c r="G282" s="642">
        <v>1</v>
      </c>
      <c r="H282" s="326">
        <v>1</v>
      </c>
      <c r="I282" s="650">
        <f t="shared" si="4"/>
        <v>0</v>
      </c>
      <c r="J282" s="334"/>
      <c r="K282" s="334"/>
      <c r="L282" s="334"/>
      <c r="M282" s="334"/>
    </row>
    <row r="283" spans="1:256" s="651" customFormat="1" ht="72" customHeight="1">
      <c r="A283" s="334">
        <v>282</v>
      </c>
      <c r="B283" s="645" t="s">
        <v>907</v>
      </c>
      <c r="C283" s="646"/>
      <c r="D283" s="664" t="s">
        <v>908</v>
      </c>
      <c r="E283" s="644" t="s">
        <v>909</v>
      </c>
      <c r="F283" s="645"/>
      <c r="G283" s="648">
        <v>2219351.49</v>
      </c>
      <c r="H283" s="649">
        <v>0</v>
      </c>
      <c r="I283" s="650">
        <f t="shared" si="4"/>
        <v>2219351.49</v>
      </c>
      <c r="J283" s="644"/>
      <c r="K283" s="644">
        <v>28462.85</v>
      </c>
      <c r="L283" s="644" t="s">
        <v>910</v>
      </c>
      <c r="M283" s="644"/>
      <c r="N283" s="651" t="s">
        <v>911</v>
      </c>
      <c r="IL283" s="652"/>
      <c r="IM283" s="652"/>
      <c r="IN283" s="652"/>
      <c r="IO283" s="652"/>
      <c r="IP283" s="652"/>
      <c r="IQ283" s="652"/>
      <c r="IR283" s="652"/>
      <c r="IS283" s="652"/>
      <c r="IT283" s="652"/>
      <c r="IU283" s="652"/>
      <c r="IV283" s="652"/>
    </row>
    <row r="284" spans="1:13" ht="42.75" customHeight="1">
      <c r="A284" s="644">
        <v>283</v>
      </c>
      <c r="B284" s="325" t="s">
        <v>912</v>
      </c>
      <c r="C284" s="323">
        <v>238</v>
      </c>
      <c r="D284" s="665" t="s">
        <v>913</v>
      </c>
      <c r="E284" s="334"/>
      <c r="F284" s="325">
        <v>40189</v>
      </c>
      <c r="G284" s="642">
        <v>213</v>
      </c>
      <c r="H284" s="326">
        <v>213</v>
      </c>
      <c r="I284" s="650">
        <f t="shared" si="4"/>
        <v>0</v>
      </c>
      <c r="J284" s="334"/>
      <c r="K284" s="334"/>
      <c r="L284" s="334"/>
      <c r="M284" s="334"/>
    </row>
    <row r="285" spans="1:13" ht="42.75" customHeight="1">
      <c r="A285" s="334">
        <v>284</v>
      </c>
      <c r="B285" s="325" t="s">
        <v>914</v>
      </c>
      <c r="C285" s="323">
        <v>182</v>
      </c>
      <c r="D285" s="664" t="s">
        <v>915</v>
      </c>
      <c r="E285" s="334" t="s">
        <v>916</v>
      </c>
      <c r="F285" s="325">
        <v>40135</v>
      </c>
      <c r="G285" s="642">
        <v>5027</v>
      </c>
      <c r="H285" s="326">
        <v>30.18</v>
      </c>
      <c r="I285" s="650">
        <f t="shared" si="4"/>
        <v>4996.82</v>
      </c>
      <c r="J285" s="334" t="s">
        <v>917</v>
      </c>
      <c r="K285" s="334"/>
      <c r="L285" s="334"/>
      <c r="M285" s="334"/>
    </row>
    <row r="286" spans="1:13" ht="42.75" customHeight="1">
      <c r="A286" s="334">
        <v>285</v>
      </c>
      <c r="B286" s="325" t="s">
        <v>918</v>
      </c>
      <c r="C286" s="323">
        <v>137</v>
      </c>
      <c r="D286" s="710" t="s">
        <v>915</v>
      </c>
      <c r="E286" s="334" t="s">
        <v>919</v>
      </c>
      <c r="F286" s="325">
        <v>40135</v>
      </c>
      <c r="G286" s="642">
        <v>6438</v>
      </c>
      <c r="H286" s="326">
        <v>38.64</v>
      </c>
      <c r="I286" s="650">
        <f t="shared" si="4"/>
        <v>6399.36</v>
      </c>
      <c r="J286" s="334" t="s">
        <v>920</v>
      </c>
      <c r="K286" s="334"/>
      <c r="L286" s="334"/>
      <c r="M286" s="334"/>
    </row>
    <row r="287" spans="1:13" ht="42.75" customHeight="1">
      <c r="A287" s="644">
        <v>286</v>
      </c>
      <c r="B287" s="325" t="s">
        <v>921</v>
      </c>
      <c r="C287" s="323">
        <v>138</v>
      </c>
      <c r="D287" s="664" t="s">
        <v>915</v>
      </c>
      <c r="E287" s="334" t="s">
        <v>922</v>
      </c>
      <c r="F287" s="325">
        <v>40135</v>
      </c>
      <c r="G287" s="642">
        <v>3785</v>
      </c>
      <c r="H287" s="326">
        <v>22.74</v>
      </c>
      <c r="I287" s="650">
        <f t="shared" si="4"/>
        <v>3762.26</v>
      </c>
      <c r="J287" s="334" t="s">
        <v>923</v>
      </c>
      <c r="K287" s="334"/>
      <c r="L287" s="334"/>
      <c r="M287" s="334"/>
    </row>
    <row r="288" spans="1:13" ht="42.75" customHeight="1">
      <c r="A288" s="334">
        <v>287</v>
      </c>
      <c r="B288" s="325" t="s">
        <v>924</v>
      </c>
      <c r="C288" s="323">
        <v>139</v>
      </c>
      <c r="D288" s="710" t="s">
        <v>915</v>
      </c>
      <c r="E288" s="334" t="s">
        <v>925</v>
      </c>
      <c r="F288" s="325">
        <v>40135</v>
      </c>
      <c r="G288" s="642">
        <v>2574</v>
      </c>
      <c r="H288" s="326">
        <v>15.42</v>
      </c>
      <c r="I288" s="650">
        <f t="shared" si="4"/>
        <v>2558.58</v>
      </c>
      <c r="J288" s="334" t="s">
        <v>926</v>
      </c>
      <c r="K288" s="334"/>
      <c r="L288" s="334"/>
      <c r="M288" s="334"/>
    </row>
    <row r="289" spans="1:13" ht="42.75" customHeight="1">
      <c r="A289" s="334">
        <v>288</v>
      </c>
      <c r="B289" s="325" t="s">
        <v>927</v>
      </c>
      <c r="C289" s="323">
        <v>140</v>
      </c>
      <c r="D289" s="664" t="s">
        <v>915</v>
      </c>
      <c r="E289" s="334" t="s">
        <v>928</v>
      </c>
      <c r="F289" s="325">
        <v>40135</v>
      </c>
      <c r="G289" s="642">
        <v>5211</v>
      </c>
      <c r="H289" s="326">
        <v>31.26</v>
      </c>
      <c r="I289" s="650">
        <f t="shared" si="4"/>
        <v>5179.74</v>
      </c>
      <c r="J289" s="334" t="s">
        <v>929</v>
      </c>
      <c r="K289" s="334"/>
      <c r="L289" s="334"/>
      <c r="M289" s="334"/>
    </row>
    <row r="290" spans="1:13" ht="42.75" customHeight="1">
      <c r="A290" s="644">
        <v>289</v>
      </c>
      <c r="B290" s="325" t="s">
        <v>930</v>
      </c>
      <c r="C290" s="323">
        <v>141</v>
      </c>
      <c r="D290" s="710" t="s">
        <v>915</v>
      </c>
      <c r="E290" s="334" t="s">
        <v>931</v>
      </c>
      <c r="F290" s="325">
        <v>40135</v>
      </c>
      <c r="G290" s="642">
        <v>2969</v>
      </c>
      <c r="H290" s="326">
        <v>17.82</v>
      </c>
      <c r="I290" s="650">
        <f t="shared" si="4"/>
        <v>2951.18</v>
      </c>
      <c r="J290" s="334" t="s">
        <v>932</v>
      </c>
      <c r="K290" s="334"/>
      <c r="L290" s="334"/>
      <c r="M290" s="334"/>
    </row>
    <row r="291" spans="1:13" ht="42.75" customHeight="1">
      <c r="A291" s="334">
        <v>290</v>
      </c>
      <c r="B291" s="325" t="s">
        <v>933</v>
      </c>
      <c r="C291" s="323">
        <v>142</v>
      </c>
      <c r="D291" s="664" t="s">
        <v>915</v>
      </c>
      <c r="E291" s="334" t="s">
        <v>934</v>
      </c>
      <c r="F291" s="325">
        <v>40135</v>
      </c>
      <c r="G291" s="642">
        <v>4329</v>
      </c>
      <c r="H291" s="326">
        <v>25.98</v>
      </c>
      <c r="I291" s="650">
        <f t="shared" si="4"/>
        <v>4303.02</v>
      </c>
      <c r="J291" s="334" t="s">
        <v>935</v>
      </c>
      <c r="K291" s="334"/>
      <c r="L291" s="334"/>
      <c r="M291" s="334"/>
    </row>
    <row r="292" spans="1:13" ht="42.75" customHeight="1">
      <c r="A292" s="334">
        <v>291</v>
      </c>
      <c r="B292" s="325" t="s">
        <v>936</v>
      </c>
      <c r="C292" s="323">
        <v>143</v>
      </c>
      <c r="D292" s="710" t="s">
        <v>915</v>
      </c>
      <c r="E292" s="334" t="s">
        <v>937</v>
      </c>
      <c r="F292" s="325">
        <v>40135</v>
      </c>
      <c r="G292" s="642">
        <v>3694</v>
      </c>
      <c r="H292" s="326">
        <v>22.14</v>
      </c>
      <c r="I292" s="650">
        <f t="shared" si="4"/>
        <v>3671.86</v>
      </c>
      <c r="J292" s="334" t="s">
        <v>938</v>
      </c>
      <c r="K292" s="334"/>
      <c r="L292" s="334"/>
      <c r="M292" s="334"/>
    </row>
    <row r="293" spans="1:13" ht="42.75" customHeight="1">
      <c r="A293" s="644">
        <v>292</v>
      </c>
      <c r="B293" s="325" t="s">
        <v>939</v>
      </c>
      <c r="C293" s="323">
        <v>144</v>
      </c>
      <c r="D293" s="664" t="s">
        <v>915</v>
      </c>
      <c r="E293" s="334" t="s">
        <v>940</v>
      </c>
      <c r="F293" s="325">
        <v>40135</v>
      </c>
      <c r="G293" s="642">
        <v>2892</v>
      </c>
      <c r="H293" s="326">
        <v>17.34</v>
      </c>
      <c r="I293" s="650">
        <f t="shared" si="4"/>
        <v>2874.66</v>
      </c>
      <c r="J293" s="334" t="s">
        <v>941</v>
      </c>
      <c r="K293" s="334"/>
      <c r="L293" s="334"/>
      <c r="M293" s="334"/>
    </row>
    <row r="294" spans="1:13" ht="42.75" customHeight="1">
      <c r="A294" s="334">
        <v>293</v>
      </c>
      <c r="B294" s="325" t="s">
        <v>942</v>
      </c>
      <c r="C294" s="323">
        <v>145</v>
      </c>
      <c r="D294" s="710" t="s">
        <v>915</v>
      </c>
      <c r="E294" s="334" t="s">
        <v>943</v>
      </c>
      <c r="F294" s="325">
        <v>40135</v>
      </c>
      <c r="G294" s="642">
        <v>1762</v>
      </c>
      <c r="H294" s="326">
        <v>10.56</v>
      </c>
      <c r="I294" s="650">
        <f t="shared" si="4"/>
        <v>1751.44</v>
      </c>
      <c r="J294" s="334" t="s">
        <v>944</v>
      </c>
      <c r="K294" s="334"/>
      <c r="L294" s="334"/>
      <c r="M294" s="334"/>
    </row>
    <row r="295" spans="1:13" ht="42.75" customHeight="1">
      <c r="A295" s="334">
        <v>294</v>
      </c>
      <c r="B295" s="325" t="s">
        <v>945</v>
      </c>
      <c r="C295" s="323">
        <v>146</v>
      </c>
      <c r="D295" s="664" t="s">
        <v>915</v>
      </c>
      <c r="E295" s="334" t="s">
        <v>946</v>
      </c>
      <c r="F295" s="325">
        <v>40128</v>
      </c>
      <c r="G295" s="642">
        <v>1577</v>
      </c>
      <c r="H295" s="326">
        <v>9.48</v>
      </c>
      <c r="I295" s="650">
        <f t="shared" si="4"/>
        <v>1567.52</v>
      </c>
      <c r="J295" s="334" t="s">
        <v>947</v>
      </c>
      <c r="K295" s="334"/>
      <c r="L295" s="334"/>
      <c r="M295" s="334"/>
    </row>
    <row r="296" spans="1:13" ht="42.75" customHeight="1">
      <c r="A296" s="644">
        <v>295</v>
      </c>
      <c r="B296" s="325" t="s">
        <v>948</v>
      </c>
      <c r="C296" s="323">
        <v>147</v>
      </c>
      <c r="D296" s="710" t="s">
        <v>915</v>
      </c>
      <c r="E296" s="334" t="s">
        <v>949</v>
      </c>
      <c r="F296" s="325">
        <v>40135</v>
      </c>
      <c r="G296" s="642">
        <v>465</v>
      </c>
      <c r="H296" s="326">
        <v>2.82</v>
      </c>
      <c r="I296" s="650">
        <f t="shared" si="4"/>
        <v>462.18</v>
      </c>
      <c r="J296" s="334" t="s">
        <v>950</v>
      </c>
      <c r="K296" s="334"/>
      <c r="L296" s="334"/>
      <c r="M296" s="334"/>
    </row>
    <row r="297" spans="1:13" ht="42.75" customHeight="1">
      <c r="A297" s="334">
        <v>296</v>
      </c>
      <c r="B297" s="325" t="s">
        <v>951</v>
      </c>
      <c r="C297" s="323">
        <v>148</v>
      </c>
      <c r="D297" s="664" t="s">
        <v>915</v>
      </c>
      <c r="E297" s="334" t="s">
        <v>952</v>
      </c>
      <c r="F297" s="325">
        <v>40128</v>
      </c>
      <c r="G297" s="642">
        <v>1595</v>
      </c>
      <c r="H297" s="326">
        <v>9.6</v>
      </c>
      <c r="I297" s="650">
        <f t="shared" si="4"/>
        <v>1585.4</v>
      </c>
      <c r="J297" s="334" t="s">
        <v>953</v>
      </c>
      <c r="K297" s="334"/>
      <c r="L297" s="334"/>
      <c r="M297" s="334"/>
    </row>
    <row r="298" spans="1:13" ht="42.75" customHeight="1">
      <c r="A298" s="334">
        <v>297</v>
      </c>
      <c r="B298" s="325" t="s">
        <v>954</v>
      </c>
      <c r="C298" s="323">
        <v>149</v>
      </c>
      <c r="D298" s="710" t="s">
        <v>915</v>
      </c>
      <c r="E298" s="334" t="s">
        <v>955</v>
      </c>
      <c r="F298" s="325">
        <v>40135</v>
      </c>
      <c r="G298" s="642">
        <v>1865</v>
      </c>
      <c r="H298" s="326">
        <v>11.22</v>
      </c>
      <c r="I298" s="650">
        <f t="shared" si="4"/>
        <v>1853.78</v>
      </c>
      <c r="J298" s="334" t="s">
        <v>956</v>
      </c>
      <c r="K298" s="334"/>
      <c r="L298" s="334"/>
      <c r="M298" s="334"/>
    </row>
    <row r="299" spans="1:13" ht="42.75" customHeight="1">
      <c r="A299" s="644">
        <v>298</v>
      </c>
      <c r="B299" s="325" t="s">
        <v>957</v>
      </c>
      <c r="C299" s="323">
        <v>150</v>
      </c>
      <c r="D299" s="664" t="s">
        <v>915</v>
      </c>
      <c r="E299" s="334" t="s">
        <v>958</v>
      </c>
      <c r="F299" s="325">
        <v>40135</v>
      </c>
      <c r="G299" s="642">
        <v>5205</v>
      </c>
      <c r="H299" s="326">
        <v>31.26</v>
      </c>
      <c r="I299" s="650">
        <f t="shared" si="4"/>
        <v>5173.74</v>
      </c>
      <c r="J299" s="334" t="s">
        <v>959</v>
      </c>
      <c r="K299" s="334"/>
      <c r="L299" s="334"/>
      <c r="M299" s="334"/>
    </row>
    <row r="300" spans="1:13" ht="42.75" customHeight="1">
      <c r="A300" s="334">
        <v>299</v>
      </c>
      <c r="B300" s="325" t="s">
        <v>960</v>
      </c>
      <c r="C300" s="323">
        <v>151</v>
      </c>
      <c r="D300" s="710" t="s">
        <v>915</v>
      </c>
      <c r="E300" s="334" t="s">
        <v>961</v>
      </c>
      <c r="F300" s="325">
        <v>40128</v>
      </c>
      <c r="G300" s="642">
        <v>1393</v>
      </c>
      <c r="H300" s="326">
        <v>8.34</v>
      </c>
      <c r="I300" s="650">
        <f t="shared" si="4"/>
        <v>1384.66</v>
      </c>
      <c r="J300" s="334" t="s">
        <v>962</v>
      </c>
      <c r="K300" s="334"/>
      <c r="L300" s="334"/>
      <c r="M300" s="334"/>
    </row>
    <row r="301" spans="1:13" ht="42.75" customHeight="1">
      <c r="A301" s="334">
        <v>300</v>
      </c>
      <c r="B301" s="325" t="s">
        <v>963</v>
      </c>
      <c r="C301" s="323">
        <v>152</v>
      </c>
      <c r="D301" s="664" t="s">
        <v>915</v>
      </c>
      <c r="E301" s="334" t="s">
        <v>964</v>
      </c>
      <c r="F301" s="325">
        <v>40128</v>
      </c>
      <c r="G301" s="642">
        <v>1220</v>
      </c>
      <c r="H301" s="326">
        <v>7.32</v>
      </c>
      <c r="I301" s="650">
        <f t="shared" si="4"/>
        <v>1212.68</v>
      </c>
      <c r="J301" s="334" t="s">
        <v>965</v>
      </c>
      <c r="K301" s="334"/>
      <c r="L301" s="334"/>
      <c r="M301" s="334"/>
    </row>
    <row r="302" spans="1:13" ht="42.75" customHeight="1">
      <c r="A302" s="644">
        <v>301</v>
      </c>
      <c r="B302" s="325" t="s">
        <v>966</v>
      </c>
      <c r="C302" s="323">
        <v>153</v>
      </c>
      <c r="D302" s="710" t="s">
        <v>915</v>
      </c>
      <c r="E302" s="334" t="s">
        <v>967</v>
      </c>
      <c r="F302" s="325">
        <v>40135</v>
      </c>
      <c r="G302" s="642">
        <v>1373</v>
      </c>
      <c r="H302" s="326">
        <v>8.22</v>
      </c>
      <c r="I302" s="650">
        <f t="shared" si="4"/>
        <v>1364.78</v>
      </c>
      <c r="J302" s="334" t="s">
        <v>968</v>
      </c>
      <c r="K302" s="334"/>
      <c r="L302" s="334"/>
      <c r="M302" s="334"/>
    </row>
    <row r="303" spans="1:13" ht="42.75" customHeight="1">
      <c r="A303" s="334">
        <v>302</v>
      </c>
      <c r="B303" s="325" t="s">
        <v>969</v>
      </c>
      <c r="C303" s="323">
        <v>154</v>
      </c>
      <c r="D303" s="664" t="s">
        <v>915</v>
      </c>
      <c r="E303" s="334" t="s">
        <v>970</v>
      </c>
      <c r="F303" s="325">
        <v>40135</v>
      </c>
      <c r="G303" s="642">
        <v>1083</v>
      </c>
      <c r="H303" s="326">
        <v>6.48</v>
      </c>
      <c r="I303" s="650">
        <f t="shared" si="4"/>
        <v>1076.52</v>
      </c>
      <c r="J303" s="334" t="s">
        <v>971</v>
      </c>
      <c r="K303" s="334"/>
      <c r="L303" s="334"/>
      <c r="M303" s="334"/>
    </row>
    <row r="304" spans="1:13" ht="42.75" customHeight="1">
      <c r="A304" s="334">
        <v>303</v>
      </c>
      <c r="B304" s="325" t="s">
        <v>972</v>
      </c>
      <c r="C304" s="323">
        <v>155</v>
      </c>
      <c r="D304" s="710" t="s">
        <v>915</v>
      </c>
      <c r="E304" s="334" t="s">
        <v>973</v>
      </c>
      <c r="F304" s="325">
        <v>40135</v>
      </c>
      <c r="G304" s="642">
        <v>1251</v>
      </c>
      <c r="H304" s="326">
        <v>7.5</v>
      </c>
      <c r="I304" s="650">
        <f t="shared" si="4"/>
        <v>1243.5</v>
      </c>
      <c r="J304" s="334" t="s">
        <v>974</v>
      </c>
      <c r="K304" s="334"/>
      <c r="L304" s="334"/>
      <c r="M304" s="334"/>
    </row>
    <row r="305" spans="1:13" ht="42.75" customHeight="1">
      <c r="A305" s="644">
        <v>304</v>
      </c>
      <c r="B305" s="325" t="s">
        <v>975</v>
      </c>
      <c r="C305" s="323">
        <v>156</v>
      </c>
      <c r="D305" s="664" t="s">
        <v>915</v>
      </c>
      <c r="E305" s="334" t="s">
        <v>976</v>
      </c>
      <c r="F305" s="696">
        <v>40135</v>
      </c>
      <c r="G305" s="642">
        <v>2542</v>
      </c>
      <c r="H305" s="326">
        <v>15.24</v>
      </c>
      <c r="I305" s="650">
        <f t="shared" si="4"/>
        <v>2526.76</v>
      </c>
      <c r="J305" s="334" t="s">
        <v>977</v>
      </c>
      <c r="K305" s="334"/>
      <c r="L305" s="334"/>
      <c r="M305" s="334"/>
    </row>
    <row r="306" spans="1:13" ht="42.75" customHeight="1">
      <c r="A306" s="334">
        <v>305</v>
      </c>
      <c r="B306" s="325" t="s">
        <v>978</v>
      </c>
      <c r="C306" s="323">
        <v>157</v>
      </c>
      <c r="D306" s="710" t="s">
        <v>915</v>
      </c>
      <c r="E306" s="334" t="s">
        <v>979</v>
      </c>
      <c r="F306" s="325">
        <v>40135</v>
      </c>
      <c r="G306" s="642">
        <v>2364</v>
      </c>
      <c r="H306" s="326">
        <v>14.16</v>
      </c>
      <c r="I306" s="650">
        <f t="shared" si="4"/>
        <v>2349.84</v>
      </c>
      <c r="J306" s="334" t="s">
        <v>980</v>
      </c>
      <c r="K306" s="334"/>
      <c r="L306" s="334"/>
      <c r="M306" s="334"/>
    </row>
    <row r="307" spans="1:13" ht="42.75" customHeight="1">
      <c r="A307" s="334">
        <v>306</v>
      </c>
      <c r="B307" s="325" t="s">
        <v>981</v>
      </c>
      <c r="C307" s="323">
        <v>158</v>
      </c>
      <c r="D307" s="664" t="s">
        <v>915</v>
      </c>
      <c r="E307" s="334" t="s">
        <v>982</v>
      </c>
      <c r="F307" s="325">
        <v>40135</v>
      </c>
      <c r="G307" s="642">
        <v>2080</v>
      </c>
      <c r="H307" s="326">
        <v>12.48</v>
      </c>
      <c r="I307" s="650">
        <f t="shared" si="4"/>
        <v>2067.52</v>
      </c>
      <c r="J307" s="334" t="s">
        <v>983</v>
      </c>
      <c r="K307" s="334"/>
      <c r="L307" s="334"/>
      <c r="M307" s="334"/>
    </row>
    <row r="308" spans="1:13" ht="42.75" customHeight="1">
      <c r="A308" s="644">
        <v>307</v>
      </c>
      <c r="B308" s="325" t="s">
        <v>984</v>
      </c>
      <c r="C308" s="323">
        <v>159</v>
      </c>
      <c r="D308" s="710" t="s">
        <v>915</v>
      </c>
      <c r="E308" s="334" t="s">
        <v>985</v>
      </c>
      <c r="F308" s="325">
        <v>40135</v>
      </c>
      <c r="G308" s="642">
        <v>2688</v>
      </c>
      <c r="H308" s="326">
        <v>16.14</v>
      </c>
      <c r="I308" s="650">
        <f t="shared" si="4"/>
        <v>2671.86</v>
      </c>
      <c r="J308" s="334" t="s">
        <v>986</v>
      </c>
      <c r="K308" s="334"/>
      <c r="L308" s="334"/>
      <c r="M308" s="334"/>
    </row>
    <row r="309" spans="1:13" ht="42.75" customHeight="1">
      <c r="A309" s="334">
        <v>308</v>
      </c>
      <c r="B309" s="325" t="s">
        <v>987</v>
      </c>
      <c r="C309" s="323">
        <v>160</v>
      </c>
      <c r="D309" s="664" t="s">
        <v>915</v>
      </c>
      <c r="E309" s="334" t="s">
        <v>988</v>
      </c>
      <c r="F309" s="325">
        <v>40135</v>
      </c>
      <c r="G309" s="642">
        <v>1908</v>
      </c>
      <c r="H309" s="326">
        <v>11.46</v>
      </c>
      <c r="I309" s="650">
        <f t="shared" si="4"/>
        <v>1896.54</v>
      </c>
      <c r="J309" s="334" t="s">
        <v>989</v>
      </c>
      <c r="K309" s="334"/>
      <c r="L309" s="334"/>
      <c r="M309" s="334"/>
    </row>
    <row r="310" spans="1:13" ht="42.75" customHeight="1">
      <c r="A310" s="334">
        <v>309</v>
      </c>
      <c r="B310" s="325" t="s">
        <v>990</v>
      </c>
      <c r="C310" s="323">
        <v>161</v>
      </c>
      <c r="D310" s="710" t="s">
        <v>915</v>
      </c>
      <c r="E310" s="334" t="s">
        <v>991</v>
      </c>
      <c r="F310" s="325">
        <v>40135</v>
      </c>
      <c r="G310" s="642">
        <v>1484</v>
      </c>
      <c r="H310" s="326">
        <v>8.88</v>
      </c>
      <c r="I310" s="650">
        <f t="shared" si="4"/>
        <v>1475.12</v>
      </c>
      <c r="J310" s="334" t="s">
        <v>992</v>
      </c>
      <c r="K310" s="334"/>
      <c r="L310" s="334"/>
      <c r="M310" s="334"/>
    </row>
    <row r="311" spans="1:13" ht="42.75" customHeight="1">
      <c r="A311" s="644">
        <v>310</v>
      </c>
      <c r="B311" s="325" t="s">
        <v>993</v>
      </c>
      <c r="C311" s="323">
        <v>162</v>
      </c>
      <c r="D311" s="664" t="s">
        <v>915</v>
      </c>
      <c r="E311" s="334" t="s">
        <v>994</v>
      </c>
      <c r="F311" s="325">
        <v>40135</v>
      </c>
      <c r="G311" s="642">
        <v>1854</v>
      </c>
      <c r="H311" s="326">
        <v>11.1</v>
      </c>
      <c r="I311" s="650">
        <f t="shared" si="4"/>
        <v>1842.9</v>
      </c>
      <c r="J311" s="334" t="s">
        <v>995</v>
      </c>
      <c r="K311" s="334"/>
      <c r="L311" s="334"/>
      <c r="M311" s="334"/>
    </row>
    <row r="312" spans="1:13" ht="42.75" customHeight="1">
      <c r="A312" s="334">
        <v>311</v>
      </c>
      <c r="B312" s="325" t="s">
        <v>996</v>
      </c>
      <c r="C312" s="323">
        <v>163</v>
      </c>
      <c r="D312" s="710" t="s">
        <v>915</v>
      </c>
      <c r="E312" s="334" t="s">
        <v>997</v>
      </c>
      <c r="F312" s="325">
        <v>40135</v>
      </c>
      <c r="G312" s="642">
        <v>2231</v>
      </c>
      <c r="H312" s="326">
        <v>13.38</v>
      </c>
      <c r="I312" s="650">
        <f t="shared" si="4"/>
        <v>2217.62</v>
      </c>
      <c r="J312" s="334" t="s">
        <v>998</v>
      </c>
      <c r="K312" s="334"/>
      <c r="L312" s="334"/>
      <c r="M312" s="334"/>
    </row>
    <row r="313" spans="1:13" ht="42.75" customHeight="1">
      <c r="A313" s="334">
        <v>312</v>
      </c>
      <c r="B313" s="325" t="s">
        <v>999</v>
      </c>
      <c r="C313" s="323">
        <v>164</v>
      </c>
      <c r="D313" s="664" t="s">
        <v>915</v>
      </c>
      <c r="E313" s="334" t="s">
        <v>1000</v>
      </c>
      <c r="F313" s="325">
        <v>40135</v>
      </c>
      <c r="G313" s="642">
        <v>2056</v>
      </c>
      <c r="H313" s="326">
        <v>12.36</v>
      </c>
      <c r="I313" s="650">
        <f t="shared" si="4"/>
        <v>2043.64</v>
      </c>
      <c r="J313" s="334" t="s">
        <v>1001</v>
      </c>
      <c r="K313" s="334"/>
      <c r="L313" s="334"/>
      <c r="M313" s="334"/>
    </row>
    <row r="314" spans="1:13" ht="42.75" customHeight="1">
      <c r="A314" s="644">
        <v>313</v>
      </c>
      <c r="B314" s="325" t="s">
        <v>1002</v>
      </c>
      <c r="C314" s="323">
        <v>165</v>
      </c>
      <c r="D314" s="710" t="s">
        <v>915</v>
      </c>
      <c r="E314" s="334" t="s">
        <v>1003</v>
      </c>
      <c r="F314" s="325">
        <v>40135</v>
      </c>
      <c r="G314" s="642">
        <v>1825</v>
      </c>
      <c r="H314" s="326">
        <v>10.98</v>
      </c>
      <c r="I314" s="650">
        <f t="shared" si="4"/>
        <v>1814.02</v>
      </c>
      <c r="J314" s="334" t="s">
        <v>1004</v>
      </c>
      <c r="K314" s="334"/>
      <c r="L314" s="334"/>
      <c r="M314" s="334"/>
    </row>
    <row r="315" spans="1:13" ht="42.75" customHeight="1">
      <c r="A315" s="334">
        <v>314</v>
      </c>
      <c r="B315" s="325" t="s">
        <v>1005</v>
      </c>
      <c r="C315" s="323">
        <v>166</v>
      </c>
      <c r="D315" s="664" t="s">
        <v>915</v>
      </c>
      <c r="E315" s="334" t="s">
        <v>1006</v>
      </c>
      <c r="F315" s="325">
        <v>40135</v>
      </c>
      <c r="G315" s="642">
        <v>852</v>
      </c>
      <c r="H315" s="326">
        <v>5.1</v>
      </c>
      <c r="I315" s="650">
        <f t="shared" si="4"/>
        <v>846.9</v>
      </c>
      <c r="J315" s="334" t="s">
        <v>1007</v>
      </c>
      <c r="K315" s="334"/>
      <c r="L315" s="334"/>
      <c r="M315" s="334"/>
    </row>
    <row r="316" spans="1:13" ht="42.75" customHeight="1">
      <c r="A316" s="334">
        <v>315</v>
      </c>
      <c r="B316" s="325" t="s">
        <v>1008</v>
      </c>
      <c r="C316" s="323">
        <v>167</v>
      </c>
      <c r="D316" s="710" t="s">
        <v>915</v>
      </c>
      <c r="E316" s="334" t="s">
        <v>1009</v>
      </c>
      <c r="F316" s="325">
        <v>40135</v>
      </c>
      <c r="G316" s="642">
        <v>1323</v>
      </c>
      <c r="H316" s="326">
        <v>7.92</v>
      </c>
      <c r="I316" s="650">
        <f t="shared" si="4"/>
        <v>1315.08</v>
      </c>
      <c r="J316" s="334" t="s">
        <v>1010</v>
      </c>
      <c r="K316" s="334"/>
      <c r="L316" s="334"/>
      <c r="M316" s="334"/>
    </row>
    <row r="317" spans="1:13" ht="42.75" customHeight="1">
      <c r="A317" s="644">
        <v>316</v>
      </c>
      <c r="B317" s="325" t="s">
        <v>1011</v>
      </c>
      <c r="C317" s="323">
        <v>168</v>
      </c>
      <c r="D317" s="664" t="s">
        <v>915</v>
      </c>
      <c r="E317" s="334" t="s">
        <v>1012</v>
      </c>
      <c r="F317" s="325">
        <v>40135</v>
      </c>
      <c r="G317" s="642">
        <v>1005</v>
      </c>
      <c r="H317" s="326">
        <v>6.06</v>
      </c>
      <c r="I317" s="650">
        <f t="shared" si="4"/>
        <v>998.94</v>
      </c>
      <c r="J317" s="334" t="s">
        <v>1013</v>
      </c>
      <c r="K317" s="334"/>
      <c r="L317" s="334"/>
      <c r="M317" s="334"/>
    </row>
    <row r="318" spans="1:13" ht="42.75" customHeight="1">
      <c r="A318" s="334">
        <v>317</v>
      </c>
      <c r="B318" s="325" t="s">
        <v>1014</v>
      </c>
      <c r="C318" s="323">
        <v>169</v>
      </c>
      <c r="D318" s="710" t="s">
        <v>915</v>
      </c>
      <c r="E318" s="334" t="s">
        <v>1015</v>
      </c>
      <c r="F318" s="325">
        <v>40135</v>
      </c>
      <c r="G318" s="642">
        <v>270</v>
      </c>
      <c r="H318" s="326">
        <v>1.62</v>
      </c>
      <c r="I318" s="650">
        <f t="shared" si="4"/>
        <v>268.38</v>
      </c>
      <c r="J318" s="334" t="s">
        <v>1016</v>
      </c>
      <c r="K318" s="334"/>
      <c r="L318" s="334"/>
      <c r="M318" s="334"/>
    </row>
    <row r="319" spans="1:13" ht="42.75" customHeight="1">
      <c r="A319" s="334">
        <v>318</v>
      </c>
      <c r="B319" s="325" t="s">
        <v>1017</v>
      </c>
      <c r="C319" s="323">
        <v>170</v>
      </c>
      <c r="D319" s="664" t="s">
        <v>915</v>
      </c>
      <c r="E319" s="334" t="s">
        <v>1018</v>
      </c>
      <c r="F319" s="325">
        <v>40135</v>
      </c>
      <c r="G319" s="642">
        <v>620</v>
      </c>
      <c r="H319" s="326">
        <v>3.72</v>
      </c>
      <c r="I319" s="650">
        <f t="shared" si="4"/>
        <v>616.28</v>
      </c>
      <c r="J319" s="334" t="s">
        <v>1019</v>
      </c>
      <c r="K319" s="334"/>
      <c r="L319" s="334"/>
      <c r="M319" s="334"/>
    </row>
    <row r="320" spans="1:13" ht="42.75" customHeight="1">
      <c r="A320" s="644">
        <v>319</v>
      </c>
      <c r="B320" s="325" t="s">
        <v>1020</v>
      </c>
      <c r="C320" s="323">
        <v>171</v>
      </c>
      <c r="D320" s="710" t="s">
        <v>915</v>
      </c>
      <c r="E320" s="334" t="s">
        <v>1021</v>
      </c>
      <c r="F320" s="325">
        <v>40135</v>
      </c>
      <c r="G320" s="642">
        <v>540</v>
      </c>
      <c r="H320" s="326">
        <v>3.24</v>
      </c>
      <c r="I320" s="650">
        <f t="shared" si="4"/>
        <v>536.76</v>
      </c>
      <c r="J320" s="334" t="s">
        <v>1022</v>
      </c>
      <c r="K320" s="334"/>
      <c r="L320" s="334"/>
      <c r="M320" s="334"/>
    </row>
    <row r="321" spans="1:13" ht="42.75" customHeight="1">
      <c r="A321" s="334">
        <v>320</v>
      </c>
      <c r="B321" s="325" t="s">
        <v>1023</v>
      </c>
      <c r="C321" s="323">
        <v>172</v>
      </c>
      <c r="D321" s="664" t="s">
        <v>915</v>
      </c>
      <c r="E321" s="334" t="s">
        <v>1024</v>
      </c>
      <c r="F321" s="325">
        <v>40135</v>
      </c>
      <c r="G321" s="642">
        <v>300</v>
      </c>
      <c r="H321" s="326">
        <v>1.8</v>
      </c>
      <c r="I321" s="650">
        <f t="shared" si="4"/>
        <v>298.2</v>
      </c>
      <c r="J321" s="334" t="s">
        <v>1025</v>
      </c>
      <c r="K321" s="334"/>
      <c r="L321" s="334"/>
      <c r="M321" s="334"/>
    </row>
    <row r="322" spans="1:13" ht="42.75" customHeight="1">
      <c r="A322" s="334">
        <v>321</v>
      </c>
      <c r="B322" s="325" t="s">
        <v>1026</v>
      </c>
      <c r="C322" s="323">
        <v>173</v>
      </c>
      <c r="D322" s="710" t="s">
        <v>915</v>
      </c>
      <c r="E322" s="334" t="s">
        <v>1027</v>
      </c>
      <c r="F322" s="325">
        <v>40135</v>
      </c>
      <c r="G322" s="642">
        <v>1072</v>
      </c>
      <c r="H322" s="326">
        <v>6.42</v>
      </c>
      <c r="I322" s="650">
        <f aca="true" t="shared" si="5" ref="I322:I346">G322-H322</f>
        <v>1065.58</v>
      </c>
      <c r="J322" s="334" t="s">
        <v>1028</v>
      </c>
      <c r="K322" s="334"/>
      <c r="L322" s="334"/>
      <c r="M322" s="334"/>
    </row>
    <row r="323" spans="1:13" ht="42.75" customHeight="1">
      <c r="A323" s="644">
        <v>322</v>
      </c>
      <c r="B323" s="325" t="s">
        <v>1029</v>
      </c>
      <c r="C323" s="323">
        <v>174</v>
      </c>
      <c r="D323" s="664" t="s">
        <v>915</v>
      </c>
      <c r="E323" s="334" t="s">
        <v>1030</v>
      </c>
      <c r="F323" s="325">
        <v>40135</v>
      </c>
      <c r="G323" s="642">
        <v>1592</v>
      </c>
      <c r="H323" s="326">
        <v>9.54</v>
      </c>
      <c r="I323" s="650">
        <f t="shared" si="5"/>
        <v>1582.46</v>
      </c>
      <c r="J323" s="334" t="s">
        <v>1031</v>
      </c>
      <c r="K323" s="334"/>
      <c r="L323" s="334"/>
      <c r="M323" s="334"/>
    </row>
    <row r="324" spans="1:13" ht="42.75" customHeight="1">
      <c r="A324" s="334">
        <v>323</v>
      </c>
      <c r="B324" s="325" t="s">
        <v>1032</v>
      </c>
      <c r="C324" s="323">
        <v>175</v>
      </c>
      <c r="D324" s="710" t="s">
        <v>915</v>
      </c>
      <c r="E324" s="334" t="s">
        <v>1033</v>
      </c>
      <c r="F324" s="325">
        <v>40135</v>
      </c>
      <c r="G324" s="642">
        <v>190</v>
      </c>
      <c r="H324" s="326">
        <v>1.1400000000000001</v>
      </c>
      <c r="I324" s="650">
        <f t="shared" si="5"/>
        <v>188.86</v>
      </c>
      <c r="J324" s="334" t="s">
        <v>1034</v>
      </c>
      <c r="K324" s="334"/>
      <c r="L324" s="334"/>
      <c r="M324" s="334"/>
    </row>
    <row r="325" spans="1:13" ht="42.75" customHeight="1">
      <c r="A325" s="334">
        <v>324</v>
      </c>
      <c r="B325" s="325" t="s">
        <v>1035</v>
      </c>
      <c r="C325" s="323">
        <v>176</v>
      </c>
      <c r="D325" s="664" t="s">
        <v>915</v>
      </c>
      <c r="E325" s="334" t="s">
        <v>1036</v>
      </c>
      <c r="F325" s="325">
        <v>40135</v>
      </c>
      <c r="G325" s="642">
        <v>106</v>
      </c>
      <c r="H325" s="326">
        <v>0.66</v>
      </c>
      <c r="I325" s="650">
        <f t="shared" si="5"/>
        <v>105.34</v>
      </c>
      <c r="J325" s="334" t="s">
        <v>1037</v>
      </c>
      <c r="K325" s="334"/>
      <c r="L325" s="334"/>
      <c r="M325" s="334"/>
    </row>
    <row r="326" spans="1:13" ht="42.75" customHeight="1">
      <c r="A326" s="644">
        <v>325</v>
      </c>
      <c r="B326" s="325" t="s">
        <v>1038</v>
      </c>
      <c r="C326" s="323">
        <v>177</v>
      </c>
      <c r="D326" s="710" t="s">
        <v>915</v>
      </c>
      <c r="E326" s="334" t="s">
        <v>1039</v>
      </c>
      <c r="F326" s="325">
        <v>40135</v>
      </c>
      <c r="G326" s="642">
        <v>95</v>
      </c>
      <c r="H326" s="326">
        <v>0.6</v>
      </c>
      <c r="I326" s="650">
        <f t="shared" si="5"/>
        <v>94.4</v>
      </c>
      <c r="J326" s="334" t="s">
        <v>1040</v>
      </c>
      <c r="K326" s="334"/>
      <c r="L326" s="334"/>
      <c r="M326" s="334"/>
    </row>
    <row r="327" spans="1:13" ht="42.75" customHeight="1">
      <c r="A327" s="334">
        <v>326</v>
      </c>
      <c r="B327" s="325" t="s">
        <v>1041</v>
      </c>
      <c r="C327" s="323">
        <v>178</v>
      </c>
      <c r="D327" s="664" t="s">
        <v>915</v>
      </c>
      <c r="E327" s="334" t="s">
        <v>1042</v>
      </c>
      <c r="F327" s="325">
        <v>40135</v>
      </c>
      <c r="G327" s="642">
        <v>207</v>
      </c>
      <c r="H327" s="326">
        <v>1.26</v>
      </c>
      <c r="I327" s="650">
        <f t="shared" si="5"/>
        <v>205.74</v>
      </c>
      <c r="J327" s="334" t="s">
        <v>1043</v>
      </c>
      <c r="K327" s="334"/>
      <c r="L327" s="334"/>
      <c r="M327" s="334"/>
    </row>
    <row r="328" spans="1:13" ht="42.75" customHeight="1">
      <c r="A328" s="334">
        <v>327</v>
      </c>
      <c r="B328" s="325" t="s">
        <v>1044</v>
      </c>
      <c r="C328" s="323">
        <v>179</v>
      </c>
      <c r="D328" s="710" t="s">
        <v>915</v>
      </c>
      <c r="E328" s="334" t="s">
        <v>1045</v>
      </c>
      <c r="F328" s="325">
        <v>40135</v>
      </c>
      <c r="G328" s="642">
        <v>4745</v>
      </c>
      <c r="H328" s="326">
        <v>28.5</v>
      </c>
      <c r="I328" s="650">
        <f t="shared" si="5"/>
        <v>4716.5</v>
      </c>
      <c r="J328" s="334" t="s">
        <v>1046</v>
      </c>
      <c r="K328" s="334"/>
      <c r="L328" s="334"/>
      <c r="M328" s="334"/>
    </row>
    <row r="329" spans="1:13" ht="42.75" customHeight="1">
      <c r="A329" s="644">
        <v>328</v>
      </c>
      <c r="B329" s="325" t="s">
        <v>1047</v>
      </c>
      <c r="C329" s="323">
        <v>180</v>
      </c>
      <c r="D329" s="664" t="s">
        <v>915</v>
      </c>
      <c r="E329" s="334" t="s">
        <v>1048</v>
      </c>
      <c r="F329" s="325">
        <v>40135</v>
      </c>
      <c r="G329" s="642">
        <v>5140</v>
      </c>
      <c r="H329" s="326">
        <v>30.84</v>
      </c>
      <c r="I329" s="650">
        <f t="shared" si="5"/>
        <v>5109.16</v>
      </c>
      <c r="J329" s="334" t="s">
        <v>1049</v>
      </c>
      <c r="K329" s="334"/>
      <c r="L329" s="334"/>
      <c r="M329" s="334"/>
    </row>
    <row r="330" spans="1:13" ht="42.75" customHeight="1">
      <c r="A330" s="334">
        <v>329</v>
      </c>
      <c r="B330" s="325" t="s">
        <v>1050</v>
      </c>
      <c r="C330" s="323">
        <v>181</v>
      </c>
      <c r="D330" s="710" t="s">
        <v>915</v>
      </c>
      <c r="E330" s="334" t="s">
        <v>1051</v>
      </c>
      <c r="F330" s="325">
        <v>40135</v>
      </c>
      <c r="G330" s="642">
        <v>955</v>
      </c>
      <c r="H330" s="326">
        <v>5.76</v>
      </c>
      <c r="I330" s="650">
        <f t="shared" si="5"/>
        <v>949.24</v>
      </c>
      <c r="J330" s="334" t="s">
        <v>1052</v>
      </c>
      <c r="K330" s="334"/>
      <c r="L330" s="334"/>
      <c r="M330" s="334"/>
    </row>
    <row r="331" spans="1:13" ht="42.75" customHeight="1">
      <c r="A331" s="334">
        <v>330</v>
      </c>
      <c r="B331" s="325" t="s">
        <v>1053</v>
      </c>
      <c r="C331" s="325" t="s">
        <v>4223</v>
      </c>
      <c r="D331" s="664" t="s">
        <v>1054</v>
      </c>
      <c r="E331" s="334" t="s">
        <v>717</v>
      </c>
      <c r="F331" s="325">
        <v>40135</v>
      </c>
      <c r="G331" s="642">
        <v>45385</v>
      </c>
      <c r="H331" s="326">
        <v>12858.8</v>
      </c>
      <c r="I331" s="650">
        <f t="shared" si="5"/>
        <v>32526.2</v>
      </c>
      <c r="J331" s="334"/>
      <c r="K331" s="334"/>
      <c r="L331" s="334"/>
      <c r="M331" s="334"/>
    </row>
    <row r="332" spans="1:13" ht="42.75" customHeight="1">
      <c r="A332" s="644">
        <v>331</v>
      </c>
      <c r="B332" s="325" t="s">
        <v>1055</v>
      </c>
      <c r="C332" s="323">
        <v>235</v>
      </c>
      <c r="D332" s="664" t="s">
        <v>1056</v>
      </c>
      <c r="E332" s="334" t="s">
        <v>1057</v>
      </c>
      <c r="F332" s="325">
        <v>40189</v>
      </c>
      <c r="G332" s="642">
        <v>17377</v>
      </c>
      <c r="H332" s="326">
        <v>17377</v>
      </c>
      <c r="I332" s="650">
        <f t="shared" si="5"/>
        <v>0</v>
      </c>
      <c r="J332" s="334"/>
      <c r="K332" s="334"/>
      <c r="L332" s="334"/>
      <c r="M332" s="334"/>
    </row>
    <row r="333" spans="1:13" ht="42.75" customHeight="1">
      <c r="A333" s="334">
        <v>332</v>
      </c>
      <c r="B333" s="325" t="s">
        <v>1058</v>
      </c>
      <c r="C333" s="323">
        <v>236</v>
      </c>
      <c r="D333" s="665" t="s">
        <v>1059</v>
      </c>
      <c r="E333" s="334" t="s">
        <v>717</v>
      </c>
      <c r="F333" s="325">
        <v>40189</v>
      </c>
      <c r="G333" s="642">
        <v>4977</v>
      </c>
      <c r="H333" s="326">
        <v>4977</v>
      </c>
      <c r="I333" s="650">
        <f t="shared" si="5"/>
        <v>0</v>
      </c>
      <c r="J333" s="334"/>
      <c r="K333" s="334"/>
      <c r="L333" s="334"/>
      <c r="M333" s="334"/>
    </row>
    <row r="334" spans="1:13" ht="42.75" customHeight="1">
      <c r="A334" s="334">
        <v>333</v>
      </c>
      <c r="B334" s="325" t="s">
        <v>1060</v>
      </c>
      <c r="C334" s="323">
        <v>11013441000164</v>
      </c>
      <c r="D334" s="661" t="s">
        <v>1061</v>
      </c>
      <c r="E334" s="334" t="s">
        <v>749</v>
      </c>
      <c r="F334" s="325">
        <v>2011</v>
      </c>
      <c r="G334" s="642">
        <v>17300</v>
      </c>
      <c r="H334" s="326">
        <v>17300</v>
      </c>
      <c r="I334" s="650">
        <f t="shared" si="5"/>
        <v>0</v>
      </c>
      <c r="J334" s="334"/>
      <c r="K334" s="334"/>
      <c r="L334" s="334"/>
      <c r="M334" s="334"/>
    </row>
    <row r="335" spans="1:13" ht="42.75" customHeight="1">
      <c r="A335" s="644">
        <v>334</v>
      </c>
      <c r="B335" s="325" t="s">
        <v>1062</v>
      </c>
      <c r="C335" s="323">
        <v>110134411000165</v>
      </c>
      <c r="D335" s="661" t="s">
        <v>1063</v>
      </c>
      <c r="E335" s="334" t="s">
        <v>749</v>
      </c>
      <c r="F335" s="325">
        <v>2011</v>
      </c>
      <c r="G335" s="642">
        <v>22000</v>
      </c>
      <c r="H335" s="326">
        <v>22000</v>
      </c>
      <c r="I335" s="650">
        <f t="shared" si="5"/>
        <v>0</v>
      </c>
      <c r="J335" s="334"/>
      <c r="K335" s="334"/>
      <c r="L335" s="334"/>
      <c r="M335" s="334"/>
    </row>
    <row r="336" spans="1:13" ht="42.75" customHeight="1">
      <c r="A336" s="334">
        <v>335</v>
      </c>
      <c r="B336" s="325" t="s">
        <v>1068</v>
      </c>
      <c r="C336" s="323">
        <v>110134411000166</v>
      </c>
      <c r="D336" s="661" t="s">
        <v>1069</v>
      </c>
      <c r="E336" s="334" t="s">
        <v>749</v>
      </c>
      <c r="F336" s="325">
        <v>2011</v>
      </c>
      <c r="G336" s="642">
        <v>30000</v>
      </c>
      <c r="H336" s="326">
        <v>30000</v>
      </c>
      <c r="I336" s="650">
        <f t="shared" si="5"/>
        <v>0</v>
      </c>
      <c r="J336" s="334"/>
      <c r="K336" s="334"/>
      <c r="L336" s="334"/>
      <c r="M336" s="334"/>
    </row>
    <row r="337" spans="1:13" ht="42.75" customHeight="1">
      <c r="A337" s="334">
        <v>336</v>
      </c>
      <c r="B337" s="325" t="s">
        <v>1070</v>
      </c>
      <c r="C337" s="325" t="s">
        <v>4228</v>
      </c>
      <c r="D337" s="706" t="s">
        <v>1071</v>
      </c>
      <c r="E337" s="334" t="s">
        <v>1072</v>
      </c>
      <c r="F337" s="696">
        <v>40338</v>
      </c>
      <c r="G337" s="642">
        <v>300000</v>
      </c>
      <c r="H337" s="326">
        <v>52471.18</v>
      </c>
      <c r="I337" s="650">
        <f t="shared" si="5"/>
        <v>247528.82</v>
      </c>
      <c r="J337" s="334">
        <v>32.6</v>
      </c>
      <c r="K337" s="334"/>
      <c r="L337" s="334"/>
      <c r="M337" s="334"/>
    </row>
    <row r="338" spans="1:13" ht="42.75" customHeight="1">
      <c r="A338" s="644">
        <v>337</v>
      </c>
      <c r="B338" s="325" t="s">
        <v>1073</v>
      </c>
      <c r="C338" s="323" t="s">
        <v>1074</v>
      </c>
      <c r="D338" s="661" t="s">
        <v>1075</v>
      </c>
      <c r="E338" s="334" t="s">
        <v>749</v>
      </c>
      <c r="F338" s="325">
        <v>2011</v>
      </c>
      <c r="G338" s="642">
        <v>15400</v>
      </c>
      <c r="H338" s="326">
        <v>15400</v>
      </c>
      <c r="I338" s="650">
        <f t="shared" si="5"/>
        <v>0</v>
      </c>
      <c r="J338" s="334"/>
      <c r="K338" s="334"/>
      <c r="L338" s="334"/>
      <c r="M338" s="334"/>
    </row>
    <row r="339" spans="1:14" ht="38.25">
      <c r="A339" s="334">
        <v>338</v>
      </c>
      <c r="B339" s="325" t="s">
        <v>1076</v>
      </c>
      <c r="C339" s="660">
        <v>110106000045</v>
      </c>
      <c r="D339" s="661" t="s">
        <v>1077</v>
      </c>
      <c r="E339" s="334" t="s">
        <v>65</v>
      </c>
      <c r="F339" s="325">
        <v>39587</v>
      </c>
      <c r="G339" s="642">
        <v>10987.61</v>
      </c>
      <c r="H339" s="326">
        <v>10987.61</v>
      </c>
      <c r="I339" s="650">
        <f t="shared" si="5"/>
        <v>0</v>
      </c>
      <c r="J339" s="334"/>
      <c r="K339" s="334"/>
      <c r="L339" s="334"/>
      <c r="M339" s="334"/>
      <c r="N339" s="334" t="s">
        <v>66</v>
      </c>
    </row>
    <row r="340" spans="1:14" ht="38.25">
      <c r="A340" s="334">
        <v>339</v>
      </c>
      <c r="B340" s="325" t="s">
        <v>1078</v>
      </c>
      <c r="C340" s="660">
        <v>110106000046</v>
      </c>
      <c r="D340" s="661" t="s">
        <v>1079</v>
      </c>
      <c r="E340" s="334" t="s">
        <v>65</v>
      </c>
      <c r="F340" s="325">
        <v>39587</v>
      </c>
      <c r="G340" s="642">
        <v>10987.61</v>
      </c>
      <c r="H340" s="326">
        <v>10987.61</v>
      </c>
      <c r="I340" s="650">
        <f t="shared" si="5"/>
        <v>0</v>
      </c>
      <c r="J340" s="334"/>
      <c r="K340" s="334"/>
      <c r="L340" s="334"/>
      <c r="M340" s="334"/>
      <c r="N340" s="334" t="s">
        <v>66</v>
      </c>
    </row>
    <row r="341" spans="1:14" ht="38.25">
      <c r="A341" s="644">
        <v>340</v>
      </c>
      <c r="B341" s="325" t="s">
        <v>1080</v>
      </c>
      <c r="C341" s="660">
        <v>110106000047</v>
      </c>
      <c r="D341" s="661" t="s">
        <v>1079</v>
      </c>
      <c r="E341" s="334" t="s">
        <v>65</v>
      </c>
      <c r="F341" s="325">
        <v>39587</v>
      </c>
      <c r="G341" s="642">
        <v>10987.61</v>
      </c>
      <c r="H341" s="326">
        <v>10987.61</v>
      </c>
      <c r="I341" s="650">
        <f t="shared" si="5"/>
        <v>0</v>
      </c>
      <c r="J341" s="334"/>
      <c r="K341" s="334"/>
      <c r="L341" s="334"/>
      <c r="M341" s="334"/>
      <c r="N341" s="334" t="s">
        <v>66</v>
      </c>
    </row>
    <row r="342" spans="1:14" ht="38.25">
      <c r="A342" s="334">
        <v>341</v>
      </c>
      <c r="B342" s="325" t="s">
        <v>1081</v>
      </c>
      <c r="C342" s="660">
        <v>110106000048</v>
      </c>
      <c r="D342" s="661" t="s">
        <v>1079</v>
      </c>
      <c r="E342" s="334" t="s">
        <v>65</v>
      </c>
      <c r="F342" s="325">
        <v>39587</v>
      </c>
      <c r="G342" s="642">
        <v>10987.61</v>
      </c>
      <c r="H342" s="326">
        <v>10987.61</v>
      </c>
      <c r="I342" s="650">
        <f t="shared" si="5"/>
        <v>0</v>
      </c>
      <c r="J342" s="334"/>
      <c r="K342" s="334"/>
      <c r="L342" s="334"/>
      <c r="M342" s="334"/>
      <c r="N342" s="334" t="s">
        <v>66</v>
      </c>
    </row>
    <row r="343" spans="1:14" ht="38.25">
      <c r="A343" s="334">
        <v>342</v>
      </c>
      <c r="B343" s="325" t="s">
        <v>1082</v>
      </c>
      <c r="C343" s="660">
        <v>110106000049</v>
      </c>
      <c r="D343" s="661" t="s">
        <v>1079</v>
      </c>
      <c r="E343" s="334" t="s">
        <v>65</v>
      </c>
      <c r="F343" s="325">
        <v>39587</v>
      </c>
      <c r="G343" s="642">
        <v>10987.61</v>
      </c>
      <c r="H343" s="326">
        <v>10987.61</v>
      </c>
      <c r="I343" s="650">
        <f t="shared" si="5"/>
        <v>0</v>
      </c>
      <c r="J343" s="334"/>
      <c r="K343" s="334"/>
      <c r="L343" s="334"/>
      <c r="M343" s="334"/>
      <c r="N343" s="334" t="s">
        <v>66</v>
      </c>
    </row>
    <row r="344" spans="1:14" ht="38.25">
      <c r="A344" s="644">
        <v>343</v>
      </c>
      <c r="B344" s="325" t="s">
        <v>3985</v>
      </c>
      <c r="C344" s="682" t="s">
        <v>4250</v>
      </c>
      <c r="D344" s="661" t="s">
        <v>3986</v>
      </c>
      <c r="E344" s="334" t="s">
        <v>65</v>
      </c>
      <c r="F344" s="325" t="s">
        <v>3544</v>
      </c>
      <c r="G344" s="642">
        <v>68600</v>
      </c>
      <c r="H344" s="326">
        <v>23955.64</v>
      </c>
      <c r="I344" s="650">
        <f t="shared" si="5"/>
        <v>44644.36</v>
      </c>
      <c r="J344" s="334"/>
      <c r="K344" s="334"/>
      <c r="L344" s="334"/>
      <c r="M344" s="334"/>
      <c r="N344" s="334"/>
    </row>
    <row r="345" spans="1:14" ht="25.5">
      <c r="A345" s="644">
        <v>346</v>
      </c>
      <c r="B345" s="325" t="s">
        <v>1087</v>
      </c>
      <c r="C345" s="660"/>
      <c r="D345" s="711" t="s">
        <v>1088</v>
      </c>
      <c r="E345" s="334" t="s">
        <v>65</v>
      </c>
      <c r="F345" s="325"/>
      <c r="G345" s="642">
        <v>41473</v>
      </c>
      <c r="H345" s="326">
        <v>41473</v>
      </c>
      <c r="I345" s="650">
        <f t="shared" si="5"/>
        <v>0</v>
      </c>
      <c r="J345" s="334"/>
      <c r="K345" s="334"/>
      <c r="L345" s="334"/>
      <c r="M345" s="334"/>
      <c r="N345" s="334"/>
    </row>
    <row r="346" spans="1:14" ht="12.75">
      <c r="A346" s="334">
        <v>347</v>
      </c>
      <c r="B346" s="325" t="s">
        <v>1089</v>
      </c>
      <c r="C346" s="660"/>
      <c r="D346" s="711" t="s">
        <v>1090</v>
      </c>
      <c r="E346" s="334" t="s">
        <v>65</v>
      </c>
      <c r="F346" s="325"/>
      <c r="G346" s="642">
        <v>6998</v>
      </c>
      <c r="H346" s="326">
        <v>6998</v>
      </c>
      <c r="I346" s="650">
        <f t="shared" si="5"/>
        <v>0</v>
      </c>
      <c r="J346" s="334"/>
      <c r="K346" s="334"/>
      <c r="L346" s="334"/>
      <c r="M346" s="334"/>
      <c r="N346" s="334"/>
    </row>
    <row r="347" spans="1:14" ht="25.5">
      <c r="A347" s="334">
        <v>438</v>
      </c>
      <c r="B347" s="325" t="s">
        <v>1237</v>
      </c>
      <c r="C347" s="660"/>
      <c r="D347" s="661" t="s">
        <v>1235</v>
      </c>
      <c r="E347" s="334" t="s">
        <v>65</v>
      </c>
      <c r="F347" s="325"/>
      <c r="G347" s="642">
        <v>1000</v>
      </c>
      <c r="H347" s="326">
        <v>1000</v>
      </c>
      <c r="I347" s="650">
        <f>G347-H347</f>
        <v>0</v>
      </c>
      <c r="J347" s="334"/>
      <c r="K347" s="334"/>
      <c r="L347" s="334"/>
      <c r="M347" s="334"/>
      <c r="N347" s="334"/>
    </row>
    <row r="348" spans="1:14" ht="12.75">
      <c r="A348" s="334">
        <v>440</v>
      </c>
      <c r="B348" s="325" t="s">
        <v>1240</v>
      </c>
      <c r="C348" s="660"/>
      <c r="D348" s="661" t="s">
        <v>1241</v>
      </c>
      <c r="E348" s="334" t="s">
        <v>65</v>
      </c>
      <c r="F348" s="325"/>
      <c r="G348" s="642">
        <v>8000</v>
      </c>
      <c r="H348" s="326">
        <v>8000</v>
      </c>
      <c r="I348" s="650">
        <f>G348-H348</f>
        <v>0</v>
      </c>
      <c r="J348" s="334"/>
      <c r="K348" s="334"/>
      <c r="L348" s="334"/>
      <c r="M348" s="334"/>
      <c r="N348" s="334"/>
    </row>
    <row r="349" spans="1:14" ht="38.25">
      <c r="A349" s="644">
        <v>460</v>
      </c>
      <c r="B349" s="325" t="s">
        <v>3409</v>
      </c>
      <c r="C349" s="682" t="s">
        <v>4249</v>
      </c>
      <c r="D349" s="661" t="s">
        <v>3410</v>
      </c>
      <c r="E349" s="334" t="s">
        <v>65</v>
      </c>
      <c r="F349" s="325" t="s">
        <v>3530</v>
      </c>
      <c r="G349" s="642">
        <v>568873</v>
      </c>
      <c r="H349" s="326">
        <v>151699.52</v>
      </c>
      <c r="I349" s="650">
        <f>G349-H349</f>
        <v>417173.48</v>
      </c>
      <c r="J349" s="334"/>
      <c r="K349" s="334"/>
      <c r="L349" s="334"/>
      <c r="M349" s="334"/>
      <c r="N349" s="334"/>
    </row>
    <row r="350" spans="1:14" ht="25.5">
      <c r="A350" s="334">
        <v>461</v>
      </c>
      <c r="B350" s="325" t="s">
        <v>3508</v>
      </c>
      <c r="C350" s="660">
        <v>110136013000174</v>
      </c>
      <c r="D350" s="661" t="s">
        <v>3454</v>
      </c>
      <c r="E350" s="334" t="s">
        <v>65</v>
      </c>
      <c r="F350" s="325">
        <v>2013</v>
      </c>
      <c r="G350" s="642">
        <v>12570</v>
      </c>
      <c r="H350" s="643">
        <v>12570</v>
      </c>
      <c r="I350" s="650">
        <v>0</v>
      </c>
      <c r="J350" s="334"/>
      <c r="K350" s="334"/>
      <c r="L350" s="334"/>
      <c r="M350" s="334"/>
      <c r="N350" s="752" t="s">
        <v>3460</v>
      </c>
    </row>
    <row r="351" spans="1:14" ht="25.5">
      <c r="A351" s="334">
        <v>462</v>
      </c>
      <c r="B351" s="325" t="s">
        <v>3509</v>
      </c>
      <c r="C351" s="660">
        <v>110136013000175</v>
      </c>
      <c r="D351" s="661" t="s">
        <v>3455</v>
      </c>
      <c r="E351" s="334" t="s">
        <v>65</v>
      </c>
      <c r="F351" s="325" t="s">
        <v>3456</v>
      </c>
      <c r="G351" s="642">
        <v>16000</v>
      </c>
      <c r="H351" s="643">
        <v>16000</v>
      </c>
      <c r="I351" s="650">
        <v>0</v>
      </c>
      <c r="J351" s="334"/>
      <c r="K351" s="334"/>
      <c r="L351" s="334"/>
      <c r="M351" s="334"/>
      <c r="N351" s="752"/>
    </row>
    <row r="352" spans="1:14" ht="25.5">
      <c r="A352" s="644">
        <v>463</v>
      </c>
      <c r="B352" s="325" t="s">
        <v>3510</v>
      </c>
      <c r="C352" s="660">
        <v>110134013000189</v>
      </c>
      <c r="D352" s="661" t="s">
        <v>3457</v>
      </c>
      <c r="E352" s="334" t="s">
        <v>65</v>
      </c>
      <c r="F352" s="325" t="s">
        <v>3597</v>
      </c>
      <c r="G352" s="642">
        <v>7500</v>
      </c>
      <c r="H352" s="643">
        <v>7500</v>
      </c>
      <c r="I352" s="650">
        <v>0</v>
      </c>
      <c r="J352" s="334"/>
      <c r="K352" s="334"/>
      <c r="L352" s="334"/>
      <c r="M352" s="334"/>
      <c r="N352" s="752"/>
    </row>
    <row r="353" spans="1:14" ht="12.75">
      <c r="A353" s="334">
        <v>464</v>
      </c>
      <c r="B353" s="325" t="s">
        <v>3511</v>
      </c>
      <c r="C353" s="660"/>
      <c r="D353" s="661" t="s">
        <v>3458</v>
      </c>
      <c r="E353" s="334" t="s">
        <v>65</v>
      </c>
      <c r="F353" s="325" t="s">
        <v>3456</v>
      </c>
      <c r="G353" s="642">
        <v>815</v>
      </c>
      <c r="H353" s="326">
        <v>0</v>
      </c>
      <c r="I353" s="650">
        <v>815</v>
      </c>
      <c r="J353" s="334"/>
      <c r="K353" s="334"/>
      <c r="L353" s="334"/>
      <c r="M353" s="334"/>
      <c r="N353" s="752"/>
    </row>
    <row r="354" spans="1:14" ht="25.5">
      <c r="A354" s="334">
        <v>465</v>
      </c>
      <c r="B354" s="325" t="s">
        <v>3512</v>
      </c>
      <c r="C354" s="660"/>
      <c r="D354" s="661" t="s">
        <v>3459</v>
      </c>
      <c r="E354" s="334" t="s">
        <v>65</v>
      </c>
      <c r="F354" s="325" t="s">
        <v>3456</v>
      </c>
      <c r="G354" s="642">
        <v>1765</v>
      </c>
      <c r="H354" s="326">
        <v>0</v>
      </c>
      <c r="I354" s="650">
        <v>1765</v>
      </c>
      <c r="J354" s="334"/>
      <c r="K354" s="334"/>
      <c r="L354" s="334"/>
      <c r="M354" s="334"/>
      <c r="N354" s="752"/>
    </row>
    <row r="355" spans="1:14" ht="12.75">
      <c r="A355" s="644">
        <v>466</v>
      </c>
      <c r="B355" s="325" t="s">
        <v>3494</v>
      </c>
      <c r="C355" s="660">
        <v>110136013000173</v>
      </c>
      <c r="D355" s="661" t="s">
        <v>3441</v>
      </c>
      <c r="E355" s="334" t="s">
        <v>65</v>
      </c>
      <c r="F355" s="325" t="s">
        <v>3456</v>
      </c>
      <c r="G355" s="642">
        <v>6342</v>
      </c>
      <c r="H355" s="643">
        <v>6342</v>
      </c>
      <c r="I355" s="650">
        <v>0</v>
      </c>
      <c r="J355" s="334"/>
      <c r="K355" s="334"/>
      <c r="L355" s="334"/>
      <c r="M355" s="334"/>
      <c r="N355" s="752"/>
    </row>
    <row r="356" spans="1:14" ht="51">
      <c r="A356" s="334">
        <v>467</v>
      </c>
      <c r="B356" s="325" t="s">
        <v>3549</v>
      </c>
      <c r="C356" s="682" t="s">
        <v>3811</v>
      </c>
      <c r="D356" s="661" t="s">
        <v>3547</v>
      </c>
      <c r="E356" s="334" t="s">
        <v>3550</v>
      </c>
      <c r="F356" s="325" t="s">
        <v>3548</v>
      </c>
      <c r="G356" s="642">
        <v>0</v>
      </c>
      <c r="H356" s="326">
        <v>0</v>
      </c>
      <c r="I356" s="650">
        <v>0</v>
      </c>
      <c r="J356" s="334"/>
      <c r="K356" s="334"/>
      <c r="L356" s="334"/>
      <c r="M356" s="334"/>
      <c r="N356" s="334" t="s">
        <v>3649</v>
      </c>
    </row>
    <row r="357" spans="1:14" ht="25.5">
      <c r="A357" s="334">
        <v>468</v>
      </c>
      <c r="B357" s="713" t="s">
        <v>3621</v>
      </c>
      <c r="C357" s="714" t="s">
        <v>4248</v>
      </c>
      <c r="D357" s="715" t="s">
        <v>3622</v>
      </c>
      <c r="E357" s="716" t="s">
        <v>3623</v>
      </c>
      <c r="F357" s="697" t="s">
        <v>3544</v>
      </c>
      <c r="G357" s="717">
        <v>509600</v>
      </c>
      <c r="H357" s="717">
        <v>90595.52</v>
      </c>
      <c r="I357" s="718">
        <f>G357-H357</f>
        <v>419004.48</v>
      </c>
      <c r="J357" s="334"/>
      <c r="K357" s="334"/>
      <c r="L357" s="334"/>
      <c r="M357" s="334"/>
      <c r="N357" s="752" t="s">
        <v>3646</v>
      </c>
    </row>
    <row r="358" spans="1:14" ht="63.75">
      <c r="A358" s="644">
        <v>469</v>
      </c>
      <c r="B358" s="713" t="s">
        <v>3636</v>
      </c>
      <c r="C358" s="714" t="s">
        <v>4251</v>
      </c>
      <c r="D358" s="715" t="s">
        <v>3637</v>
      </c>
      <c r="E358" s="716" t="s">
        <v>95</v>
      </c>
      <c r="F358" s="697" t="s">
        <v>3456</v>
      </c>
      <c r="G358" s="717">
        <v>65000</v>
      </c>
      <c r="H358" s="719">
        <v>15476.2</v>
      </c>
      <c r="I358" s="718">
        <f>SUM(G358-H358)</f>
        <v>49523.8</v>
      </c>
      <c r="J358" s="334"/>
      <c r="K358" s="334"/>
      <c r="L358" s="334"/>
      <c r="M358" s="334"/>
      <c r="N358" s="752"/>
    </row>
    <row r="359" spans="1:14" ht="25.5">
      <c r="A359" s="334">
        <v>470</v>
      </c>
      <c r="B359" s="713" t="s">
        <v>3502</v>
      </c>
      <c r="C359" s="720" t="s">
        <v>3450</v>
      </c>
      <c r="D359" s="715" t="s">
        <v>4064</v>
      </c>
      <c r="E359" s="716" t="s">
        <v>95</v>
      </c>
      <c r="F359" s="697">
        <v>2013</v>
      </c>
      <c r="G359" s="717">
        <v>96900</v>
      </c>
      <c r="H359" s="721">
        <v>96900</v>
      </c>
      <c r="I359" s="718">
        <f>G359-H359</f>
        <v>0</v>
      </c>
      <c r="J359" s="334"/>
      <c r="K359" s="334"/>
      <c r="L359" s="334"/>
      <c r="M359" s="334"/>
      <c r="N359" s="752"/>
    </row>
    <row r="360" spans="1:14" ht="102">
      <c r="A360" s="334">
        <v>471</v>
      </c>
      <c r="B360" s="713" t="s">
        <v>3624</v>
      </c>
      <c r="C360" s="720">
        <v>110851014000673</v>
      </c>
      <c r="D360" s="715" t="s">
        <v>3625</v>
      </c>
      <c r="E360" s="716" t="s">
        <v>3626</v>
      </c>
      <c r="F360" s="697" t="s">
        <v>3544</v>
      </c>
      <c r="G360" s="717">
        <v>1710354.54</v>
      </c>
      <c r="H360" s="717">
        <v>456094.59</v>
      </c>
      <c r="I360" s="718">
        <f>G360-H360</f>
        <v>1254259.95</v>
      </c>
      <c r="J360" s="334"/>
      <c r="K360" s="334"/>
      <c r="L360" s="334"/>
      <c r="M360" s="334"/>
      <c r="N360" s="752" t="s">
        <v>3648</v>
      </c>
    </row>
    <row r="361" spans="1:14" ht="204">
      <c r="A361" s="644">
        <v>472</v>
      </c>
      <c r="B361" s="713" t="s">
        <v>3627</v>
      </c>
      <c r="C361" s="720">
        <v>110851014000674</v>
      </c>
      <c r="D361" s="715" t="s">
        <v>3628</v>
      </c>
      <c r="E361" s="716" t="s">
        <v>3629</v>
      </c>
      <c r="F361" s="697" t="s">
        <v>3544</v>
      </c>
      <c r="G361" s="717">
        <v>1085465.48</v>
      </c>
      <c r="H361" s="722">
        <v>180911</v>
      </c>
      <c r="I361" s="718">
        <f>SUM(G361-H361)</f>
        <v>904554.48</v>
      </c>
      <c r="J361" s="334"/>
      <c r="K361" s="334"/>
      <c r="L361" s="334"/>
      <c r="M361" s="334"/>
      <c r="N361" s="752"/>
    </row>
    <row r="362" spans="1:14" ht="12.75">
      <c r="A362" s="334">
        <v>473</v>
      </c>
      <c r="B362" s="713" t="s">
        <v>1341</v>
      </c>
      <c r="C362" s="323">
        <v>110138041100061</v>
      </c>
      <c r="D362" s="661" t="s">
        <v>1342</v>
      </c>
      <c r="E362" s="334" t="s">
        <v>69</v>
      </c>
      <c r="F362" s="325">
        <v>2011</v>
      </c>
      <c r="G362" s="642">
        <v>22900</v>
      </c>
      <c r="H362" s="326">
        <v>22900</v>
      </c>
      <c r="I362" s="643">
        <v>0</v>
      </c>
      <c r="J362" s="334"/>
      <c r="K362" s="334"/>
      <c r="L362" s="334"/>
      <c r="M362" s="334"/>
      <c r="N362" s="752" t="s">
        <v>3646</v>
      </c>
    </row>
    <row r="363" spans="1:256" s="640" customFormat="1" ht="12.75">
      <c r="A363" s="334">
        <v>474</v>
      </c>
      <c r="B363" s="659" t="s">
        <v>1392</v>
      </c>
      <c r="C363" s="323">
        <v>110852014000567</v>
      </c>
      <c r="D363" s="661" t="s">
        <v>1393</v>
      </c>
      <c r="E363" s="334" t="s">
        <v>69</v>
      </c>
      <c r="F363" s="325">
        <v>2011</v>
      </c>
      <c r="G363" s="642">
        <v>40200</v>
      </c>
      <c r="H363" s="326">
        <v>21057.08</v>
      </c>
      <c r="I363" s="643">
        <f>SUM(G363-H363)</f>
        <v>19142.92</v>
      </c>
      <c r="J363" s="334"/>
      <c r="K363" s="334"/>
      <c r="L363" s="334"/>
      <c r="M363" s="334"/>
      <c r="N363" s="752"/>
      <c r="IL363" s="337"/>
      <c r="IM363" s="337"/>
      <c r="IN363" s="337"/>
      <c r="IO363" s="337"/>
      <c r="IP363" s="337"/>
      <c r="IQ363" s="337"/>
      <c r="IR363" s="337"/>
      <c r="IS363" s="337"/>
      <c r="IT363" s="337"/>
      <c r="IU363" s="337"/>
      <c r="IV363" s="337"/>
    </row>
    <row r="364" spans="1:14" ht="12.75">
      <c r="A364" s="644">
        <v>475</v>
      </c>
      <c r="B364" s="659" t="s">
        <v>1394</v>
      </c>
      <c r="C364" s="323">
        <v>110138041100060</v>
      </c>
      <c r="D364" s="661" t="s">
        <v>1395</v>
      </c>
      <c r="E364" s="334" t="s">
        <v>69</v>
      </c>
      <c r="F364" s="325">
        <v>2011</v>
      </c>
      <c r="G364" s="642">
        <v>36900</v>
      </c>
      <c r="H364" s="326">
        <v>36900</v>
      </c>
      <c r="I364" s="643">
        <v>0</v>
      </c>
      <c r="J364" s="334"/>
      <c r="K364" s="334"/>
      <c r="L364" s="334"/>
      <c r="M364" s="334"/>
      <c r="N364" s="752"/>
    </row>
    <row r="365" spans="1:14" ht="38.25">
      <c r="A365" s="334">
        <v>476</v>
      </c>
      <c r="B365" s="325" t="s">
        <v>3662</v>
      </c>
      <c r="C365" s="660">
        <v>110851014000676</v>
      </c>
      <c r="D365" s="723" t="s">
        <v>3642</v>
      </c>
      <c r="E365" s="334" t="s">
        <v>3643</v>
      </c>
      <c r="F365" s="325" t="s">
        <v>3456</v>
      </c>
      <c r="G365" s="642">
        <v>29806851.13</v>
      </c>
      <c r="H365" s="326">
        <v>1651349</v>
      </c>
      <c r="I365" s="643">
        <f>SUM(G365-H365)</f>
        <v>28155502.13</v>
      </c>
      <c r="J365" s="334"/>
      <c r="K365" s="334"/>
      <c r="L365" s="334"/>
      <c r="M365" s="334"/>
      <c r="N365" s="334" t="s">
        <v>3647</v>
      </c>
    </row>
    <row r="366" spans="1:14" ht="25.5">
      <c r="A366" s="334">
        <v>477</v>
      </c>
      <c r="B366" s="325" t="s">
        <v>3658</v>
      </c>
      <c r="C366" s="660">
        <v>110136014000179</v>
      </c>
      <c r="D366" s="661" t="s">
        <v>3659</v>
      </c>
      <c r="E366" s="334" t="s">
        <v>69</v>
      </c>
      <c r="F366" s="325" t="s">
        <v>3548</v>
      </c>
      <c r="G366" s="642">
        <v>7500</v>
      </c>
      <c r="H366" s="326">
        <v>0</v>
      </c>
      <c r="I366" s="643">
        <v>7500</v>
      </c>
      <c r="J366" s="334"/>
      <c r="K366" s="334"/>
      <c r="L366" s="334"/>
      <c r="M366" s="334"/>
      <c r="N366" s="752" t="s">
        <v>3707</v>
      </c>
    </row>
    <row r="367" spans="1:14" ht="25.5">
      <c r="A367" s="644">
        <v>478</v>
      </c>
      <c r="B367" s="325" t="s">
        <v>3660</v>
      </c>
      <c r="C367" s="660">
        <v>110136014000186</v>
      </c>
      <c r="D367" s="661" t="s">
        <v>3661</v>
      </c>
      <c r="E367" s="334" t="s">
        <v>69</v>
      </c>
      <c r="F367" s="325" t="s">
        <v>3548</v>
      </c>
      <c r="G367" s="642">
        <v>3800</v>
      </c>
      <c r="H367" s="643">
        <v>3800</v>
      </c>
      <c r="I367" s="643">
        <f>SUM(G367-H367)</f>
        <v>0</v>
      </c>
      <c r="J367" s="334"/>
      <c r="K367" s="334"/>
      <c r="L367" s="334"/>
      <c r="M367" s="334"/>
      <c r="N367" s="752"/>
    </row>
    <row r="368" spans="1:14" ht="38.25">
      <c r="A368" s="334">
        <v>479</v>
      </c>
      <c r="B368" s="325" t="s">
        <v>3663</v>
      </c>
      <c r="C368" s="660">
        <v>110136014000185</v>
      </c>
      <c r="D368" s="661" t="s">
        <v>3664</v>
      </c>
      <c r="E368" s="334" t="s">
        <v>69</v>
      </c>
      <c r="F368" s="325" t="s">
        <v>3548</v>
      </c>
      <c r="G368" s="642">
        <v>6800</v>
      </c>
      <c r="H368" s="643">
        <v>6800</v>
      </c>
      <c r="I368" s="643">
        <v>0</v>
      </c>
      <c r="J368" s="334"/>
      <c r="K368" s="334"/>
      <c r="L368" s="334"/>
      <c r="M368" s="334"/>
      <c r="N368" s="752"/>
    </row>
    <row r="369" spans="1:14" ht="25.5">
      <c r="A369" s="334">
        <v>480</v>
      </c>
      <c r="B369" s="325" t="s">
        <v>3665</v>
      </c>
      <c r="C369" s="660" t="s">
        <v>3666</v>
      </c>
      <c r="D369" s="661" t="s">
        <v>3667</v>
      </c>
      <c r="E369" s="334" t="s">
        <v>69</v>
      </c>
      <c r="F369" s="325" t="s">
        <v>3548</v>
      </c>
      <c r="G369" s="642">
        <v>11000</v>
      </c>
      <c r="H369" s="643">
        <v>11000</v>
      </c>
      <c r="I369" s="643">
        <v>0</v>
      </c>
      <c r="J369" s="334"/>
      <c r="K369" s="334"/>
      <c r="L369" s="334"/>
      <c r="M369" s="334"/>
      <c r="N369" s="752"/>
    </row>
    <row r="370" spans="1:14" ht="12.75">
      <c r="A370" s="644">
        <v>481</v>
      </c>
      <c r="B370" s="325" t="s">
        <v>3668</v>
      </c>
      <c r="C370" s="660">
        <v>110136014000182</v>
      </c>
      <c r="D370" s="661" t="s">
        <v>3669</v>
      </c>
      <c r="E370" s="334" t="s">
        <v>69</v>
      </c>
      <c r="F370" s="325" t="s">
        <v>3548</v>
      </c>
      <c r="G370" s="642">
        <v>18500</v>
      </c>
      <c r="H370" s="643">
        <v>18500</v>
      </c>
      <c r="I370" s="643">
        <v>0</v>
      </c>
      <c r="J370" s="334"/>
      <c r="K370" s="334"/>
      <c r="L370" s="334"/>
      <c r="M370" s="334"/>
      <c r="N370" s="752"/>
    </row>
    <row r="371" spans="1:14" ht="25.5">
      <c r="A371" s="334">
        <v>482</v>
      </c>
      <c r="B371" s="325" t="s">
        <v>3670</v>
      </c>
      <c r="C371" s="660">
        <v>110136014000181</v>
      </c>
      <c r="D371" s="661" t="s">
        <v>3671</v>
      </c>
      <c r="E371" s="334" t="s">
        <v>69</v>
      </c>
      <c r="F371" s="325" t="s">
        <v>3548</v>
      </c>
      <c r="G371" s="642">
        <v>5500</v>
      </c>
      <c r="H371" s="643">
        <v>5500</v>
      </c>
      <c r="I371" s="643">
        <v>0</v>
      </c>
      <c r="J371" s="334"/>
      <c r="K371" s="334"/>
      <c r="L371" s="334"/>
      <c r="M371" s="334"/>
      <c r="N371" s="752"/>
    </row>
    <row r="372" spans="1:14" ht="25.5">
      <c r="A372" s="334">
        <v>483</v>
      </c>
      <c r="B372" s="325" t="s">
        <v>3672</v>
      </c>
      <c r="C372" s="660">
        <v>110136014000180</v>
      </c>
      <c r="D372" s="661" t="s">
        <v>3673</v>
      </c>
      <c r="E372" s="334" t="s">
        <v>69</v>
      </c>
      <c r="F372" s="325" t="s">
        <v>3548</v>
      </c>
      <c r="G372" s="642">
        <v>4400</v>
      </c>
      <c r="H372" s="643">
        <v>4400</v>
      </c>
      <c r="I372" s="643">
        <v>0</v>
      </c>
      <c r="J372" s="334"/>
      <c r="K372" s="334"/>
      <c r="L372" s="334"/>
      <c r="M372" s="334"/>
      <c r="N372" s="752"/>
    </row>
    <row r="373" spans="1:14" ht="25.5">
      <c r="A373" s="644">
        <v>484</v>
      </c>
      <c r="B373" s="325" t="s">
        <v>3760</v>
      </c>
      <c r="C373" s="660">
        <v>110852014000580</v>
      </c>
      <c r="D373" s="723" t="s">
        <v>3761</v>
      </c>
      <c r="E373" s="334" t="s">
        <v>69</v>
      </c>
      <c r="F373" s="325" t="s">
        <v>3548</v>
      </c>
      <c r="G373" s="642">
        <v>77915.4</v>
      </c>
      <c r="H373" s="326">
        <v>12985.9</v>
      </c>
      <c r="I373" s="643">
        <f>SUM(G373-H373)</f>
        <v>64929.49999999999</v>
      </c>
      <c r="J373" s="334"/>
      <c r="K373" s="334"/>
      <c r="L373" s="334"/>
      <c r="M373" s="334"/>
      <c r="N373" s="752" t="s">
        <v>3789</v>
      </c>
    </row>
    <row r="374" spans="1:14" ht="25.5">
      <c r="A374" s="334">
        <v>485</v>
      </c>
      <c r="B374" s="325" t="s">
        <v>3762</v>
      </c>
      <c r="C374" s="660">
        <v>110852014000581</v>
      </c>
      <c r="D374" s="723" t="s">
        <v>3763</v>
      </c>
      <c r="E374" s="334" t="s">
        <v>69</v>
      </c>
      <c r="F374" s="325" t="s">
        <v>3548</v>
      </c>
      <c r="G374" s="642">
        <v>99797.32</v>
      </c>
      <c r="H374" s="326">
        <v>16632.9</v>
      </c>
      <c r="I374" s="643">
        <f>SUM(G374-H374)</f>
        <v>83164.42000000001</v>
      </c>
      <c r="J374" s="334"/>
      <c r="K374" s="334"/>
      <c r="L374" s="334"/>
      <c r="M374" s="334"/>
      <c r="N374" s="752"/>
    </row>
    <row r="375" spans="1:14" ht="25.5">
      <c r="A375" s="334">
        <v>486</v>
      </c>
      <c r="B375" s="325" t="s">
        <v>3764</v>
      </c>
      <c r="C375" s="660">
        <v>110852014000582</v>
      </c>
      <c r="D375" s="661" t="s">
        <v>3765</v>
      </c>
      <c r="E375" s="334" t="s">
        <v>69</v>
      </c>
      <c r="F375" s="325" t="s">
        <v>3548</v>
      </c>
      <c r="G375" s="642">
        <v>21885</v>
      </c>
      <c r="H375" s="643">
        <v>21885</v>
      </c>
      <c r="I375" s="643">
        <v>0</v>
      </c>
      <c r="J375" s="334"/>
      <c r="K375" s="334"/>
      <c r="L375" s="334"/>
      <c r="M375" s="334"/>
      <c r="N375" s="752"/>
    </row>
    <row r="376" spans="1:14" ht="25.5">
      <c r="A376" s="644">
        <v>487</v>
      </c>
      <c r="B376" s="325" t="s">
        <v>3766</v>
      </c>
      <c r="C376" s="660" t="s">
        <v>4043</v>
      </c>
      <c r="D376" s="661" t="s">
        <v>4130</v>
      </c>
      <c r="E376" s="334" t="s">
        <v>69</v>
      </c>
      <c r="F376" s="325" t="s">
        <v>3548</v>
      </c>
      <c r="G376" s="642">
        <v>100000</v>
      </c>
      <c r="H376" s="643">
        <v>100000</v>
      </c>
      <c r="I376" s="643">
        <v>0</v>
      </c>
      <c r="J376" s="334"/>
      <c r="K376" s="334"/>
      <c r="L376" s="334"/>
      <c r="M376" s="334"/>
      <c r="N376" s="752"/>
    </row>
    <row r="377" spans="1:14" ht="38.25">
      <c r="A377" s="334">
        <v>488</v>
      </c>
      <c r="B377" s="325" t="s">
        <v>3767</v>
      </c>
      <c r="C377" s="660" t="s">
        <v>4044</v>
      </c>
      <c r="D377" s="661" t="s">
        <v>3769</v>
      </c>
      <c r="E377" s="334" t="s">
        <v>69</v>
      </c>
      <c r="F377" s="325" t="s">
        <v>3548</v>
      </c>
      <c r="G377" s="642">
        <v>98600</v>
      </c>
      <c r="H377" s="643">
        <v>98600</v>
      </c>
      <c r="I377" s="643">
        <v>0</v>
      </c>
      <c r="J377" s="334"/>
      <c r="K377" s="334"/>
      <c r="L377" s="334"/>
      <c r="M377" s="334"/>
      <c r="N377" s="752"/>
    </row>
    <row r="378" spans="1:14" ht="38.25">
      <c r="A378" s="334">
        <v>489</v>
      </c>
      <c r="B378" s="325" t="s">
        <v>3768</v>
      </c>
      <c r="C378" s="660" t="s">
        <v>4045</v>
      </c>
      <c r="D378" s="661" t="s">
        <v>3769</v>
      </c>
      <c r="E378" s="334" t="s">
        <v>69</v>
      </c>
      <c r="F378" s="325" t="s">
        <v>3548</v>
      </c>
      <c r="G378" s="642">
        <v>98600</v>
      </c>
      <c r="H378" s="643">
        <v>98600</v>
      </c>
      <c r="I378" s="643">
        <v>0</v>
      </c>
      <c r="J378" s="334"/>
      <c r="K378" s="334"/>
      <c r="L378" s="334"/>
      <c r="M378" s="334"/>
      <c r="N378" s="752"/>
    </row>
    <row r="379" spans="1:14" ht="25.5">
      <c r="A379" s="644">
        <v>490</v>
      </c>
      <c r="B379" s="325" t="s">
        <v>3880</v>
      </c>
      <c r="C379" s="660" t="s">
        <v>4046</v>
      </c>
      <c r="D379" s="661" t="s">
        <v>3887</v>
      </c>
      <c r="E379" s="334" t="s">
        <v>69</v>
      </c>
      <c r="F379" s="325" t="s">
        <v>3548</v>
      </c>
      <c r="G379" s="642">
        <v>20610</v>
      </c>
      <c r="H379" s="643">
        <v>20610</v>
      </c>
      <c r="I379" s="643">
        <v>0</v>
      </c>
      <c r="J379" s="334"/>
      <c r="K379" s="334"/>
      <c r="L379" s="334"/>
      <c r="M379" s="334"/>
      <c r="N379" s="752" t="s">
        <v>3890</v>
      </c>
    </row>
    <row r="380" spans="1:14" ht="25.5">
      <c r="A380" s="334">
        <v>491</v>
      </c>
      <c r="B380" s="325" t="s">
        <v>3881</v>
      </c>
      <c r="C380" s="660">
        <v>110852014000633</v>
      </c>
      <c r="D380" s="661" t="s">
        <v>3886</v>
      </c>
      <c r="E380" s="334" t="s">
        <v>69</v>
      </c>
      <c r="F380" s="325" t="s">
        <v>3548</v>
      </c>
      <c r="G380" s="642">
        <v>3450</v>
      </c>
      <c r="H380" s="643">
        <v>3450</v>
      </c>
      <c r="I380" s="643">
        <v>0</v>
      </c>
      <c r="J380" s="334"/>
      <c r="K380" s="334"/>
      <c r="L380" s="334"/>
      <c r="M380" s="334"/>
      <c r="N380" s="752"/>
    </row>
    <row r="381" spans="1:14" ht="25.5">
      <c r="A381" s="334">
        <v>492</v>
      </c>
      <c r="B381" s="325" t="s">
        <v>3882</v>
      </c>
      <c r="C381" s="660">
        <v>110852014000634</v>
      </c>
      <c r="D381" s="661" t="s">
        <v>3883</v>
      </c>
      <c r="E381" s="334" t="s">
        <v>69</v>
      </c>
      <c r="F381" s="325" t="s">
        <v>3548</v>
      </c>
      <c r="G381" s="642">
        <v>7740</v>
      </c>
      <c r="H381" s="643">
        <v>7740</v>
      </c>
      <c r="I381" s="643">
        <v>0</v>
      </c>
      <c r="J381" s="334"/>
      <c r="K381" s="334"/>
      <c r="L381" s="334"/>
      <c r="M381" s="334"/>
      <c r="N381" s="752"/>
    </row>
    <row r="382" spans="1:14" ht="25.5">
      <c r="A382" s="644">
        <v>493</v>
      </c>
      <c r="B382" s="325" t="s">
        <v>3884</v>
      </c>
      <c r="C382" s="660" t="s">
        <v>4047</v>
      </c>
      <c r="D382" s="661" t="s">
        <v>3888</v>
      </c>
      <c r="E382" s="334" t="s">
        <v>69</v>
      </c>
      <c r="F382" s="325" t="s">
        <v>3548</v>
      </c>
      <c r="G382" s="642">
        <v>40005</v>
      </c>
      <c r="H382" s="643">
        <v>40005</v>
      </c>
      <c r="I382" s="643">
        <v>0</v>
      </c>
      <c r="J382" s="334"/>
      <c r="K382" s="334"/>
      <c r="L382" s="334"/>
      <c r="M382" s="334"/>
      <c r="N382" s="752"/>
    </row>
    <row r="383" spans="1:14" ht="25.5">
      <c r="A383" s="334">
        <v>494</v>
      </c>
      <c r="B383" s="325" t="s">
        <v>3885</v>
      </c>
      <c r="C383" s="660">
        <v>110852014000638</v>
      </c>
      <c r="D383" s="661" t="s">
        <v>3889</v>
      </c>
      <c r="E383" s="334" t="s">
        <v>69</v>
      </c>
      <c r="F383" s="325" t="s">
        <v>3548</v>
      </c>
      <c r="G383" s="642">
        <v>20000</v>
      </c>
      <c r="H383" s="643">
        <v>20000</v>
      </c>
      <c r="I383" s="643">
        <v>0</v>
      </c>
      <c r="J383" s="334"/>
      <c r="K383" s="334"/>
      <c r="L383" s="334"/>
      <c r="M383" s="334"/>
      <c r="N383" s="752"/>
    </row>
    <row r="384" spans="1:15" ht="25.5">
      <c r="A384" s="334">
        <v>495</v>
      </c>
      <c r="B384" s="325" t="s">
        <v>3918</v>
      </c>
      <c r="C384" s="660">
        <v>110851014000679</v>
      </c>
      <c r="D384" s="661" t="s">
        <v>3919</v>
      </c>
      <c r="E384" s="334" t="s">
        <v>3920</v>
      </c>
      <c r="F384" s="325" t="s">
        <v>3548</v>
      </c>
      <c r="G384" s="642">
        <v>492186</v>
      </c>
      <c r="H384" s="326">
        <v>32812.4</v>
      </c>
      <c r="I384" s="643">
        <f>G384-H384</f>
        <v>459373.6</v>
      </c>
      <c r="J384" s="334"/>
      <c r="K384" s="334"/>
      <c r="L384" s="334"/>
      <c r="M384" s="334"/>
      <c r="N384" s="752" t="s">
        <v>3947</v>
      </c>
      <c r="O384" s="752"/>
    </row>
    <row r="385" spans="1:15" ht="25.5">
      <c r="A385" s="644">
        <v>496</v>
      </c>
      <c r="B385" s="325" t="s">
        <v>3921</v>
      </c>
      <c r="C385" s="660">
        <v>110851114000685</v>
      </c>
      <c r="D385" s="661" t="s">
        <v>4041</v>
      </c>
      <c r="E385" s="334" t="s">
        <v>193</v>
      </c>
      <c r="F385" s="325" t="s">
        <v>3548</v>
      </c>
      <c r="G385" s="642">
        <v>153646</v>
      </c>
      <c r="H385" s="326">
        <v>3404.88</v>
      </c>
      <c r="I385" s="643">
        <v>150666.73</v>
      </c>
      <c r="J385" s="334"/>
      <c r="K385" s="334"/>
      <c r="L385" s="334"/>
      <c r="M385" s="334"/>
      <c r="N385" s="752"/>
      <c r="O385" s="752"/>
    </row>
    <row r="386" spans="1:15" ht="51">
      <c r="A386" s="334">
        <v>497</v>
      </c>
      <c r="B386" s="325" t="s">
        <v>3922</v>
      </c>
      <c r="C386" s="660">
        <v>110851114000686</v>
      </c>
      <c r="D386" s="661" t="s">
        <v>3923</v>
      </c>
      <c r="E386" s="334" t="s">
        <v>3924</v>
      </c>
      <c r="F386" s="325" t="s">
        <v>3548</v>
      </c>
      <c r="G386" s="642">
        <v>442338.55</v>
      </c>
      <c r="H386" s="326">
        <v>9802.48</v>
      </c>
      <c r="I386" s="643">
        <f>G386-H386</f>
        <v>432536.07</v>
      </c>
      <c r="J386" s="334"/>
      <c r="K386" s="334"/>
      <c r="L386" s="334"/>
      <c r="M386" s="334"/>
      <c r="N386" s="752"/>
      <c r="O386" s="752"/>
    </row>
    <row r="387" spans="1:15" ht="38.25">
      <c r="A387" s="334">
        <v>498</v>
      </c>
      <c r="B387" s="325" t="s">
        <v>3925</v>
      </c>
      <c r="C387" s="660">
        <v>110851114000687</v>
      </c>
      <c r="D387" s="661" t="s">
        <v>3926</v>
      </c>
      <c r="E387" s="334" t="s">
        <v>3927</v>
      </c>
      <c r="F387" s="325" t="s">
        <v>3548</v>
      </c>
      <c r="G387" s="642">
        <v>312707.41</v>
      </c>
      <c r="H387" s="326">
        <v>6929.84</v>
      </c>
      <c r="I387" s="643">
        <f>G387-H387</f>
        <v>305777.56999999995</v>
      </c>
      <c r="J387" s="334"/>
      <c r="K387" s="334"/>
      <c r="L387" s="334"/>
      <c r="M387" s="334"/>
      <c r="N387" s="752"/>
      <c r="O387" s="752"/>
    </row>
    <row r="388" spans="1:15" ht="51">
      <c r="A388" s="644">
        <v>499</v>
      </c>
      <c r="B388" s="325" t="s">
        <v>3928</v>
      </c>
      <c r="C388" s="660">
        <v>110851114000688</v>
      </c>
      <c r="D388" s="661" t="s">
        <v>3929</v>
      </c>
      <c r="E388" s="334" t="s">
        <v>3930</v>
      </c>
      <c r="F388" s="325" t="s">
        <v>3548</v>
      </c>
      <c r="G388" s="642">
        <v>99352.02</v>
      </c>
      <c r="H388" s="326">
        <v>2201.68</v>
      </c>
      <c r="I388" s="643">
        <f>G388-H388</f>
        <v>97150.34000000001</v>
      </c>
      <c r="J388" s="334"/>
      <c r="K388" s="334"/>
      <c r="L388" s="334"/>
      <c r="M388" s="334"/>
      <c r="N388" s="752"/>
      <c r="O388" s="752"/>
    </row>
    <row r="389" spans="1:15" ht="38.25">
      <c r="A389" s="334">
        <v>500</v>
      </c>
      <c r="B389" s="325" t="s">
        <v>3931</v>
      </c>
      <c r="C389" s="660">
        <v>110851114000689</v>
      </c>
      <c r="D389" s="661" t="s">
        <v>3932</v>
      </c>
      <c r="E389" s="334" t="s">
        <v>3933</v>
      </c>
      <c r="F389" s="325" t="s">
        <v>3548</v>
      </c>
      <c r="G389" s="642">
        <v>296842.04</v>
      </c>
      <c r="H389" s="326">
        <v>6578.24</v>
      </c>
      <c r="I389" s="643">
        <f>G389-H389</f>
        <v>290263.8</v>
      </c>
      <c r="J389" s="334"/>
      <c r="K389" s="334"/>
      <c r="L389" s="334"/>
      <c r="M389" s="334"/>
      <c r="N389" s="752"/>
      <c r="O389" s="752"/>
    </row>
    <row r="390" spans="1:245" s="339" customFormat="1" ht="25.5">
      <c r="A390" s="334">
        <v>501</v>
      </c>
      <c r="B390" s="322" t="s">
        <v>3934</v>
      </c>
      <c r="C390" s="323">
        <v>110851014000680</v>
      </c>
      <c r="D390" s="324" t="s">
        <v>3935</v>
      </c>
      <c r="E390" s="324" t="s">
        <v>3936</v>
      </c>
      <c r="F390" s="325" t="s">
        <v>3548</v>
      </c>
      <c r="G390" s="327" t="s">
        <v>3937</v>
      </c>
      <c r="H390" s="326">
        <v>6847.28</v>
      </c>
      <c r="I390" s="636">
        <v>147215.72</v>
      </c>
      <c r="J390" s="334"/>
      <c r="K390" s="334"/>
      <c r="L390" s="334"/>
      <c r="M390" s="334"/>
      <c r="N390" s="752"/>
      <c r="O390" s="752"/>
      <c r="P390" s="338"/>
      <c r="Q390" s="338"/>
      <c r="R390" s="338"/>
      <c r="S390" s="338"/>
      <c r="T390" s="338"/>
      <c r="U390" s="338"/>
      <c r="V390" s="338"/>
      <c r="W390" s="338"/>
      <c r="X390" s="338"/>
      <c r="Y390" s="338"/>
      <c r="Z390" s="338"/>
      <c r="AA390" s="338"/>
      <c r="AB390" s="338"/>
      <c r="AC390" s="338"/>
      <c r="AD390" s="338"/>
      <c r="AE390" s="338"/>
      <c r="AF390" s="338"/>
      <c r="AG390" s="338"/>
      <c r="AH390" s="338"/>
      <c r="AI390" s="338"/>
      <c r="AJ390" s="338"/>
      <c r="AK390" s="338"/>
      <c r="AL390" s="338"/>
      <c r="AM390" s="338"/>
      <c r="AN390" s="338"/>
      <c r="AO390" s="338"/>
      <c r="AP390" s="338"/>
      <c r="AQ390" s="338"/>
      <c r="AR390" s="338"/>
      <c r="AS390" s="338"/>
      <c r="AT390" s="338"/>
      <c r="AU390" s="338"/>
      <c r="AV390" s="338"/>
      <c r="AW390" s="338"/>
      <c r="AX390" s="338"/>
      <c r="AY390" s="338"/>
      <c r="AZ390" s="338"/>
      <c r="BA390" s="338"/>
      <c r="BB390" s="338"/>
      <c r="BC390" s="338"/>
      <c r="BD390" s="338"/>
      <c r="BE390" s="338"/>
      <c r="BF390" s="338"/>
      <c r="BG390" s="338"/>
      <c r="BH390" s="338"/>
      <c r="BI390" s="338"/>
      <c r="BJ390" s="338"/>
      <c r="BK390" s="338"/>
      <c r="BL390" s="338"/>
      <c r="BM390" s="338"/>
      <c r="BN390" s="338"/>
      <c r="BO390" s="338"/>
      <c r="BP390" s="338"/>
      <c r="BQ390" s="338"/>
      <c r="BR390" s="338"/>
      <c r="BS390" s="338"/>
      <c r="BT390" s="338"/>
      <c r="BU390" s="338"/>
      <c r="BV390" s="338"/>
      <c r="BW390" s="338"/>
      <c r="BX390" s="338"/>
      <c r="BY390" s="338"/>
      <c r="BZ390" s="338"/>
      <c r="CA390" s="338"/>
      <c r="CB390" s="338"/>
      <c r="CC390" s="338"/>
      <c r="CD390" s="338"/>
      <c r="CE390" s="338"/>
      <c r="CF390" s="338"/>
      <c r="CG390" s="338"/>
      <c r="CH390" s="338"/>
      <c r="CI390" s="338"/>
      <c r="CJ390" s="338"/>
      <c r="CK390" s="338"/>
      <c r="CL390" s="338"/>
      <c r="CM390" s="338"/>
      <c r="CN390" s="338"/>
      <c r="CO390" s="338"/>
      <c r="CP390" s="338"/>
      <c r="CQ390" s="338"/>
      <c r="CR390" s="338"/>
      <c r="CS390" s="338"/>
      <c r="CT390" s="338"/>
      <c r="CU390" s="338"/>
      <c r="CV390" s="338"/>
      <c r="CW390" s="338"/>
      <c r="CX390" s="338"/>
      <c r="CY390" s="338"/>
      <c r="CZ390" s="338"/>
      <c r="DA390" s="338"/>
      <c r="DB390" s="338"/>
      <c r="DC390" s="338"/>
      <c r="DD390" s="338"/>
      <c r="DE390" s="338"/>
      <c r="DF390" s="338"/>
      <c r="DG390" s="338"/>
      <c r="DH390" s="338"/>
      <c r="DI390" s="338"/>
      <c r="DJ390" s="338"/>
      <c r="DK390" s="338"/>
      <c r="DL390" s="338"/>
      <c r="DM390" s="338"/>
      <c r="DN390" s="338"/>
      <c r="DO390" s="338"/>
      <c r="DP390" s="338"/>
      <c r="DQ390" s="338"/>
      <c r="DR390" s="338"/>
      <c r="DS390" s="338"/>
      <c r="DT390" s="338"/>
      <c r="DU390" s="338"/>
      <c r="DV390" s="338"/>
      <c r="DW390" s="338"/>
      <c r="DX390" s="338"/>
      <c r="DY390" s="338"/>
      <c r="DZ390" s="338"/>
      <c r="EA390" s="338"/>
      <c r="EB390" s="338"/>
      <c r="EC390" s="338"/>
      <c r="ED390" s="338"/>
      <c r="EE390" s="338"/>
      <c r="EF390" s="338"/>
      <c r="EG390" s="338"/>
      <c r="EH390" s="338"/>
      <c r="EI390" s="338"/>
      <c r="EJ390" s="338"/>
      <c r="EK390" s="338"/>
      <c r="EL390" s="338"/>
      <c r="EM390" s="338"/>
      <c r="EN390" s="338"/>
      <c r="EO390" s="338"/>
      <c r="EP390" s="338"/>
      <c r="EQ390" s="338"/>
      <c r="ER390" s="338"/>
      <c r="ES390" s="338"/>
      <c r="ET390" s="338"/>
      <c r="EU390" s="338"/>
      <c r="EV390" s="338"/>
      <c r="EW390" s="338"/>
      <c r="EX390" s="338"/>
      <c r="EY390" s="338"/>
      <c r="EZ390" s="338"/>
      <c r="FA390" s="338"/>
      <c r="FB390" s="338"/>
      <c r="FC390" s="338"/>
      <c r="FD390" s="338"/>
      <c r="FE390" s="338"/>
      <c r="FF390" s="338"/>
      <c r="FG390" s="338"/>
      <c r="FH390" s="338"/>
      <c r="FI390" s="338"/>
      <c r="FJ390" s="338"/>
      <c r="FK390" s="338"/>
      <c r="FL390" s="338"/>
      <c r="FM390" s="338"/>
      <c r="FN390" s="338"/>
      <c r="FO390" s="338"/>
      <c r="FP390" s="338"/>
      <c r="FQ390" s="338"/>
      <c r="FR390" s="338"/>
      <c r="FS390" s="338"/>
      <c r="FT390" s="338"/>
      <c r="FU390" s="338"/>
      <c r="FV390" s="338"/>
      <c r="FW390" s="338"/>
      <c r="FX390" s="338"/>
      <c r="FY390" s="338"/>
      <c r="FZ390" s="338"/>
      <c r="GA390" s="338"/>
      <c r="GB390" s="338"/>
      <c r="GC390" s="338"/>
      <c r="GD390" s="338"/>
      <c r="GE390" s="338"/>
      <c r="GF390" s="338"/>
      <c r="GG390" s="338"/>
      <c r="GH390" s="338"/>
      <c r="GI390" s="338"/>
      <c r="GJ390" s="338"/>
      <c r="GK390" s="338"/>
      <c r="GL390" s="338"/>
      <c r="GM390" s="338"/>
      <c r="GN390" s="338"/>
      <c r="GO390" s="338"/>
      <c r="GP390" s="338"/>
      <c r="GQ390" s="338"/>
      <c r="GR390" s="338"/>
      <c r="GS390" s="338"/>
      <c r="GT390" s="338"/>
      <c r="GU390" s="338"/>
      <c r="GV390" s="338"/>
      <c r="GW390" s="338"/>
      <c r="GX390" s="338"/>
      <c r="GY390" s="338"/>
      <c r="GZ390" s="338"/>
      <c r="HA390" s="338"/>
      <c r="HB390" s="338"/>
      <c r="HC390" s="338"/>
      <c r="HD390" s="338"/>
      <c r="HE390" s="338"/>
      <c r="HF390" s="338"/>
      <c r="HG390" s="338"/>
      <c r="HH390" s="338"/>
      <c r="HI390" s="338"/>
      <c r="HJ390" s="338"/>
      <c r="HK390" s="338"/>
      <c r="HL390" s="338"/>
      <c r="HM390" s="338"/>
      <c r="HN390" s="338"/>
      <c r="HO390" s="338"/>
      <c r="HP390" s="338"/>
      <c r="HQ390" s="338"/>
      <c r="HR390" s="338"/>
      <c r="HS390" s="338"/>
      <c r="HT390" s="338"/>
      <c r="HU390" s="338"/>
      <c r="HV390" s="338"/>
      <c r="HW390" s="338"/>
      <c r="HX390" s="338"/>
      <c r="HY390" s="338"/>
      <c r="HZ390" s="338"/>
      <c r="IA390" s="338"/>
      <c r="IB390" s="338"/>
      <c r="IC390" s="338"/>
      <c r="ID390" s="338"/>
      <c r="IE390" s="338"/>
      <c r="IF390" s="338"/>
      <c r="IG390" s="338"/>
      <c r="IH390" s="338"/>
      <c r="II390" s="338"/>
      <c r="IJ390" s="338"/>
      <c r="IK390" s="338"/>
    </row>
    <row r="391" spans="1:245" s="339" customFormat="1" ht="25.5">
      <c r="A391" s="644">
        <v>502</v>
      </c>
      <c r="B391" s="322" t="s">
        <v>3938</v>
      </c>
      <c r="C391" s="323">
        <v>110851014000681</v>
      </c>
      <c r="D391" s="324" t="s">
        <v>3939</v>
      </c>
      <c r="E391" s="324" t="s">
        <v>3940</v>
      </c>
      <c r="F391" s="325" t="s">
        <v>3548</v>
      </c>
      <c r="G391" s="327">
        <v>535484</v>
      </c>
      <c r="H391" s="328">
        <v>23799.28</v>
      </c>
      <c r="I391" s="502">
        <f>G391-H391</f>
        <v>511684.72</v>
      </c>
      <c r="J391" s="334"/>
      <c r="K391" s="334"/>
      <c r="L391" s="334"/>
      <c r="M391" s="334"/>
      <c r="N391" s="752"/>
      <c r="O391" s="752"/>
      <c r="P391" s="338"/>
      <c r="Q391" s="338"/>
      <c r="R391" s="338"/>
      <c r="S391" s="338"/>
      <c r="T391" s="338"/>
      <c r="U391" s="338"/>
      <c r="V391" s="338"/>
      <c r="W391" s="338"/>
      <c r="X391" s="338"/>
      <c r="Y391" s="338"/>
      <c r="Z391" s="338"/>
      <c r="AA391" s="338"/>
      <c r="AB391" s="338"/>
      <c r="AC391" s="338"/>
      <c r="AD391" s="338"/>
      <c r="AE391" s="338"/>
      <c r="AF391" s="338"/>
      <c r="AG391" s="338"/>
      <c r="AH391" s="338"/>
      <c r="AI391" s="338"/>
      <c r="AJ391" s="338"/>
      <c r="AK391" s="338"/>
      <c r="AL391" s="338"/>
      <c r="AM391" s="338"/>
      <c r="AN391" s="338"/>
      <c r="AO391" s="338"/>
      <c r="AP391" s="338"/>
      <c r="AQ391" s="338"/>
      <c r="AR391" s="338"/>
      <c r="AS391" s="338"/>
      <c r="AT391" s="338"/>
      <c r="AU391" s="338"/>
      <c r="AV391" s="338"/>
      <c r="AW391" s="338"/>
      <c r="AX391" s="338"/>
      <c r="AY391" s="338"/>
      <c r="AZ391" s="338"/>
      <c r="BA391" s="338"/>
      <c r="BB391" s="338"/>
      <c r="BC391" s="338"/>
      <c r="BD391" s="338"/>
      <c r="BE391" s="338"/>
      <c r="BF391" s="338"/>
      <c r="BG391" s="338"/>
      <c r="BH391" s="338"/>
      <c r="BI391" s="338"/>
      <c r="BJ391" s="338"/>
      <c r="BK391" s="338"/>
      <c r="BL391" s="338"/>
      <c r="BM391" s="338"/>
      <c r="BN391" s="338"/>
      <c r="BO391" s="338"/>
      <c r="BP391" s="338"/>
      <c r="BQ391" s="338"/>
      <c r="BR391" s="338"/>
      <c r="BS391" s="338"/>
      <c r="BT391" s="338"/>
      <c r="BU391" s="338"/>
      <c r="BV391" s="338"/>
      <c r="BW391" s="338"/>
      <c r="BX391" s="338"/>
      <c r="BY391" s="338"/>
      <c r="BZ391" s="338"/>
      <c r="CA391" s="338"/>
      <c r="CB391" s="338"/>
      <c r="CC391" s="338"/>
      <c r="CD391" s="338"/>
      <c r="CE391" s="338"/>
      <c r="CF391" s="338"/>
      <c r="CG391" s="338"/>
      <c r="CH391" s="338"/>
      <c r="CI391" s="338"/>
      <c r="CJ391" s="338"/>
      <c r="CK391" s="338"/>
      <c r="CL391" s="338"/>
      <c r="CM391" s="338"/>
      <c r="CN391" s="338"/>
      <c r="CO391" s="338"/>
      <c r="CP391" s="338"/>
      <c r="CQ391" s="338"/>
      <c r="CR391" s="338"/>
      <c r="CS391" s="338"/>
      <c r="CT391" s="338"/>
      <c r="CU391" s="338"/>
      <c r="CV391" s="338"/>
      <c r="CW391" s="338"/>
      <c r="CX391" s="338"/>
      <c r="CY391" s="338"/>
      <c r="CZ391" s="338"/>
      <c r="DA391" s="338"/>
      <c r="DB391" s="338"/>
      <c r="DC391" s="338"/>
      <c r="DD391" s="338"/>
      <c r="DE391" s="338"/>
      <c r="DF391" s="338"/>
      <c r="DG391" s="338"/>
      <c r="DH391" s="338"/>
      <c r="DI391" s="338"/>
      <c r="DJ391" s="338"/>
      <c r="DK391" s="338"/>
      <c r="DL391" s="338"/>
      <c r="DM391" s="338"/>
      <c r="DN391" s="338"/>
      <c r="DO391" s="338"/>
      <c r="DP391" s="338"/>
      <c r="DQ391" s="338"/>
      <c r="DR391" s="338"/>
      <c r="DS391" s="338"/>
      <c r="DT391" s="338"/>
      <c r="DU391" s="338"/>
      <c r="DV391" s="338"/>
      <c r="DW391" s="338"/>
      <c r="DX391" s="338"/>
      <c r="DY391" s="338"/>
      <c r="DZ391" s="338"/>
      <c r="EA391" s="338"/>
      <c r="EB391" s="338"/>
      <c r="EC391" s="338"/>
      <c r="ED391" s="338"/>
      <c r="EE391" s="338"/>
      <c r="EF391" s="338"/>
      <c r="EG391" s="338"/>
      <c r="EH391" s="338"/>
      <c r="EI391" s="338"/>
      <c r="EJ391" s="338"/>
      <c r="EK391" s="338"/>
      <c r="EL391" s="338"/>
      <c r="EM391" s="338"/>
      <c r="EN391" s="338"/>
      <c r="EO391" s="338"/>
      <c r="EP391" s="338"/>
      <c r="EQ391" s="338"/>
      <c r="ER391" s="338"/>
      <c r="ES391" s="338"/>
      <c r="ET391" s="338"/>
      <c r="EU391" s="338"/>
      <c r="EV391" s="338"/>
      <c r="EW391" s="338"/>
      <c r="EX391" s="338"/>
      <c r="EY391" s="338"/>
      <c r="EZ391" s="338"/>
      <c r="FA391" s="338"/>
      <c r="FB391" s="338"/>
      <c r="FC391" s="338"/>
      <c r="FD391" s="338"/>
      <c r="FE391" s="338"/>
      <c r="FF391" s="338"/>
      <c r="FG391" s="338"/>
      <c r="FH391" s="338"/>
      <c r="FI391" s="338"/>
      <c r="FJ391" s="338"/>
      <c r="FK391" s="338"/>
      <c r="FL391" s="338"/>
      <c r="FM391" s="338"/>
      <c r="FN391" s="338"/>
      <c r="FO391" s="338"/>
      <c r="FP391" s="338"/>
      <c r="FQ391" s="338"/>
      <c r="FR391" s="338"/>
      <c r="FS391" s="338"/>
      <c r="FT391" s="338"/>
      <c r="FU391" s="338"/>
      <c r="FV391" s="338"/>
      <c r="FW391" s="338"/>
      <c r="FX391" s="338"/>
      <c r="FY391" s="338"/>
      <c r="FZ391" s="338"/>
      <c r="GA391" s="338"/>
      <c r="GB391" s="338"/>
      <c r="GC391" s="338"/>
      <c r="GD391" s="338"/>
      <c r="GE391" s="338"/>
      <c r="GF391" s="338"/>
      <c r="GG391" s="338"/>
      <c r="GH391" s="338"/>
      <c r="GI391" s="338"/>
      <c r="GJ391" s="338"/>
      <c r="GK391" s="338"/>
      <c r="GL391" s="338"/>
      <c r="GM391" s="338"/>
      <c r="GN391" s="338"/>
      <c r="GO391" s="338"/>
      <c r="GP391" s="338"/>
      <c r="GQ391" s="338"/>
      <c r="GR391" s="338"/>
      <c r="GS391" s="338"/>
      <c r="GT391" s="338"/>
      <c r="GU391" s="338"/>
      <c r="GV391" s="338"/>
      <c r="GW391" s="338"/>
      <c r="GX391" s="338"/>
      <c r="GY391" s="338"/>
      <c r="GZ391" s="338"/>
      <c r="HA391" s="338"/>
      <c r="HB391" s="338"/>
      <c r="HC391" s="338"/>
      <c r="HD391" s="338"/>
      <c r="HE391" s="338"/>
      <c r="HF391" s="338"/>
      <c r="HG391" s="338"/>
      <c r="HH391" s="338"/>
      <c r="HI391" s="338"/>
      <c r="HJ391" s="338"/>
      <c r="HK391" s="338"/>
      <c r="HL391" s="338"/>
      <c r="HM391" s="338"/>
      <c r="HN391" s="338"/>
      <c r="HO391" s="338"/>
      <c r="HP391" s="338"/>
      <c r="HQ391" s="338"/>
      <c r="HR391" s="338"/>
      <c r="HS391" s="338"/>
      <c r="HT391" s="338"/>
      <c r="HU391" s="338"/>
      <c r="HV391" s="338"/>
      <c r="HW391" s="338"/>
      <c r="HX391" s="338"/>
      <c r="HY391" s="338"/>
      <c r="HZ391" s="338"/>
      <c r="IA391" s="338"/>
      <c r="IB391" s="338"/>
      <c r="IC391" s="338"/>
      <c r="ID391" s="338"/>
      <c r="IE391" s="338"/>
      <c r="IF391" s="338"/>
      <c r="IG391" s="338"/>
      <c r="IH391" s="338"/>
      <c r="II391" s="338"/>
      <c r="IJ391" s="338"/>
      <c r="IK391" s="338"/>
    </row>
    <row r="392" spans="1:245" s="339" customFormat="1" ht="25.5">
      <c r="A392" s="334">
        <v>503</v>
      </c>
      <c r="B392" s="322" t="s">
        <v>3941</v>
      </c>
      <c r="C392" s="323">
        <v>110851014000682</v>
      </c>
      <c r="D392" s="324" t="s">
        <v>3942</v>
      </c>
      <c r="E392" s="324" t="s">
        <v>3943</v>
      </c>
      <c r="F392" s="325" t="s">
        <v>3548</v>
      </c>
      <c r="G392" s="327">
        <v>42938</v>
      </c>
      <c r="H392" s="328">
        <v>1908.32</v>
      </c>
      <c r="I392" s="502">
        <v>41029.68</v>
      </c>
      <c r="J392" s="334"/>
      <c r="K392" s="334"/>
      <c r="L392" s="334"/>
      <c r="M392" s="334"/>
      <c r="N392" s="752"/>
      <c r="O392" s="752"/>
      <c r="P392" s="338"/>
      <c r="Q392" s="338"/>
      <c r="R392" s="338"/>
      <c r="S392" s="338"/>
      <c r="T392" s="338"/>
      <c r="U392" s="338"/>
      <c r="V392" s="338"/>
      <c r="W392" s="338"/>
      <c r="X392" s="338"/>
      <c r="Y392" s="338"/>
      <c r="Z392" s="338"/>
      <c r="AA392" s="338"/>
      <c r="AB392" s="338"/>
      <c r="AC392" s="338"/>
      <c r="AD392" s="338"/>
      <c r="AE392" s="338"/>
      <c r="AF392" s="338"/>
      <c r="AG392" s="338"/>
      <c r="AH392" s="338"/>
      <c r="AI392" s="338"/>
      <c r="AJ392" s="338"/>
      <c r="AK392" s="338"/>
      <c r="AL392" s="338"/>
      <c r="AM392" s="338"/>
      <c r="AN392" s="338"/>
      <c r="AO392" s="338"/>
      <c r="AP392" s="338"/>
      <c r="AQ392" s="338"/>
      <c r="AR392" s="338"/>
      <c r="AS392" s="338"/>
      <c r="AT392" s="338"/>
      <c r="AU392" s="338"/>
      <c r="AV392" s="338"/>
      <c r="AW392" s="338"/>
      <c r="AX392" s="338"/>
      <c r="AY392" s="338"/>
      <c r="AZ392" s="338"/>
      <c r="BA392" s="338"/>
      <c r="BB392" s="338"/>
      <c r="BC392" s="338"/>
      <c r="BD392" s="338"/>
      <c r="BE392" s="338"/>
      <c r="BF392" s="338"/>
      <c r="BG392" s="338"/>
      <c r="BH392" s="338"/>
      <c r="BI392" s="338"/>
      <c r="BJ392" s="338"/>
      <c r="BK392" s="338"/>
      <c r="BL392" s="338"/>
      <c r="BM392" s="338"/>
      <c r="BN392" s="338"/>
      <c r="BO392" s="338"/>
      <c r="BP392" s="338"/>
      <c r="BQ392" s="338"/>
      <c r="BR392" s="338"/>
      <c r="BS392" s="338"/>
      <c r="BT392" s="338"/>
      <c r="BU392" s="338"/>
      <c r="BV392" s="338"/>
      <c r="BW392" s="338"/>
      <c r="BX392" s="338"/>
      <c r="BY392" s="338"/>
      <c r="BZ392" s="338"/>
      <c r="CA392" s="338"/>
      <c r="CB392" s="338"/>
      <c r="CC392" s="338"/>
      <c r="CD392" s="338"/>
      <c r="CE392" s="338"/>
      <c r="CF392" s="338"/>
      <c r="CG392" s="338"/>
      <c r="CH392" s="338"/>
      <c r="CI392" s="338"/>
      <c r="CJ392" s="338"/>
      <c r="CK392" s="338"/>
      <c r="CL392" s="338"/>
      <c r="CM392" s="338"/>
      <c r="CN392" s="338"/>
      <c r="CO392" s="338"/>
      <c r="CP392" s="338"/>
      <c r="CQ392" s="338"/>
      <c r="CR392" s="338"/>
      <c r="CS392" s="338"/>
      <c r="CT392" s="338"/>
      <c r="CU392" s="338"/>
      <c r="CV392" s="338"/>
      <c r="CW392" s="338"/>
      <c r="CX392" s="338"/>
      <c r="CY392" s="338"/>
      <c r="CZ392" s="338"/>
      <c r="DA392" s="338"/>
      <c r="DB392" s="338"/>
      <c r="DC392" s="338"/>
      <c r="DD392" s="338"/>
      <c r="DE392" s="338"/>
      <c r="DF392" s="338"/>
      <c r="DG392" s="338"/>
      <c r="DH392" s="338"/>
      <c r="DI392" s="338"/>
      <c r="DJ392" s="338"/>
      <c r="DK392" s="338"/>
      <c r="DL392" s="338"/>
      <c r="DM392" s="338"/>
      <c r="DN392" s="338"/>
      <c r="DO392" s="338"/>
      <c r="DP392" s="338"/>
      <c r="DQ392" s="338"/>
      <c r="DR392" s="338"/>
      <c r="DS392" s="338"/>
      <c r="DT392" s="338"/>
      <c r="DU392" s="338"/>
      <c r="DV392" s="338"/>
      <c r="DW392" s="338"/>
      <c r="DX392" s="338"/>
      <c r="DY392" s="338"/>
      <c r="DZ392" s="338"/>
      <c r="EA392" s="338"/>
      <c r="EB392" s="338"/>
      <c r="EC392" s="338"/>
      <c r="ED392" s="338"/>
      <c r="EE392" s="338"/>
      <c r="EF392" s="338"/>
      <c r="EG392" s="338"/>
      <c r="EH392" s="338"/>
      <c r="EI392" s="338"/>
      <c r="EJ392" s="338"/>
      <c r="EK392" s="338"/>
      <c r="EL392" s="338"/>
      <c r="EM392" s="338"/>
      <c r="EN392" s="338"/>
      <c r="EO392" s="338"/>
      <c r="EP392" s="338"/>
      <c r="EQ392" s="338"/>
      <c r="ER392" s="338"/>
      <c r="ES392" s="338"/>
      <c r="ET392" s="338"/>
      <c r="EU392" s="338"/>
      <c r="EV392" s="338"/>
      <c r="EW392" s="338"/>
      <c r="EX392" s="338"/>
      <c r="EY392" s="338"/>
      <c r="EZ392" s="338"/>
      <c r="FA392" s="338"/>
      <c r="FB392" s="338"/>
      <c r="FC392" s="338"/>
      <c r="FD392" s="338"/>
      <c r="FE392" s="338"/>
      <c r="FF392" s="338"/>
      <c r="FG392" s="338"/>
      <c r="FH392" s="338"/>
      <c r="FI392" s="338"/>
      <c r="FJ392" s="338"/>
      <c r="FK392" s="338"/>
      <c r="FL392" s="338"/>
      <c r="FM392" s="338"/>
      <c r="FN392" s="338"/>
      <c r="FO392" s="338"/>
      <c r="FP392" s="338"/>
      <c r="FQ392" s="338"/>
      <c r="FR392" s="338"/>
      <c r="FS392" s="338"/>
      <c r="FT392" s="338"/>
      <c r="FU392" s="338"/>
      <c r="FV392" s="338"/>
      <c r="FW392" s="338"/>
      <c r="FX392" s="338"/>
      <c r="FY392" s="338"/>
      <c r="FZ392" s="338"/>
      <c r="GA392" s="338"/>
      <c r="GB392" s="338"/>
      <c r="GC392" s="338"/>
      <c r="GD392" s="338"/>
      <c r="GE392" s="338"/>
      <c r="GF392" s="338"/>
      <c r="GG392" s="338"/>
      <c r="GH392" s="338"/>
      <c r="GI392" s="338"/>
      <c r="GJ392" s="338"/>
      <c r="GK392" s="338"/>
      <c r="GL392" s="338"/>
      <c r="GM392" s="338"/>
      <c r="GN392" s="338"/>
      <c r="GO392" s="338"/>
      <c r="GP392" s="338"/>
      <c r="GQ392" s="338"/>
      <c r="GR392" s="338"/>
      <c r="GS392" s="338"/>
      <c r="GT392" s="338"/>
      <c r="GU392" s="338"/>
      <c r="GV392" s="338"/>
      <c r="GW392" s="338"/>
      <c r="GX392" s="338"/>
      <c r="GY392" s="338"/>
      <c r="GZ392" s="338"/>
      <c r="HA392" s="338"/>
      <c r="HB392" s="338"/>
      <c r="HC392" s="338"/>
      <c r="HD392" s="338"/>
      <c r="HE392" s="338"/>
      <c r="HF392" s="338"/>
      <c r="HG392" s="338"/>
      <c r="HH392" s="338"/>
      <c r="HI392" s="338"/>
      <c r="HJ392" s="338"/>
      <c r="HK392" s="338"/>
      <c r="HL392" s="338"/>
      <c r="HM392" s="338"/>
      <c r="HN392" s="338"/>
      <c r="HO392" s="338"/>
      <c r="HP392" s="338"/>
      <c r="HQ392" s="338"/>
      <c r="HR392" s="338"/>
      <c r="HS392" s="338"/>
      <c r="HT392" s="338"/>
      <c r="HU392" s="338"/>
      <c r="HV392" s="338"/>
      <c r="HW392" s="338"/>
      <c r="HX392" s="338"/>
      <c r="HY392" s="338"/>
      <c r="HZ392" s="338"/>
      <c r="IA392" s="338"/>
      <c r="IB392" s="338"/>
      <c r="IC392" s="338"/>
      <c r="ID392" s="338"/>
      <c r="IE392" s="338"/>
      <c r="IF392" s="338"/>
      <c r="IG392" s="338"/>
      <c r="IH392" s="338"/>
      <c r="II392" s="338"/>
      <c r="IJ392" s="338"/>
      <c r="IK392" s="338"/>
    </row>
    <row r="393" spans="1:245" s="339" customFormat="1" ht="63.75">
      <c r="A393" s="334">
        <v>504</v>
      </c>
      <c r="B393" s="322" t="s">
        <v>3944</v>
      </c>
      <c r="C393" s="323">
        <v>110851014000683</v>
      </c>
      <c r="D393" s="324" t="s">
        <v>3945</v>
      </c>
      <c r="E393" s="324" t="s">
        <v>3946</v>
      </c>
      <c r="F393" s="325" t="s">
        <v>3548</v>
      </c>
      <c r="G393" s="327">
        <v>498964</v>
      </c>
      <c r="H393" s="328">
        <v>22176.16</v>
      </c>
      <c r="I393" s="502">
        <f>G393-H393</f>
        <v>476787.84</v>
      </c>
      <c r="J393" s="334"/>
      <c r="K393" s="334"/>
      <c r="L393" s="334"/>
      <c r="M393" s="334"/>
      <c r="N393" s="752"/>
      <c r="O393" s="752"/>
      <c r="P393" s="338"/>
      <c r="Q393" s="338"/>
      <c r="R393" s="338"/>
      <c r="S393" s="338"/>
      <c r="T393" s="338"/>
      <c r="U393" s="338"/>
      <c r="V393" s="338"/>
      <c r="W393" s="338"/>
      <c r="X393" s="338"/>
      <c r="Y393" s="338"/>
      <c r="Z393" s="338"/>
      <c r="AA393" s="338"/>
      <c r="AB393" s="338"/>
      <c r="AC393" s="338"/>
      <c r="AD393" s="338"/>
      <c r="AE393" s="338"/>
      <c r="AF393" s="338"/>
      <c r="AG393" s="338"/>
      <c r="AH393" s="338"/>
      <c r="AI393" s="338"/>
      <c r="AJ393" s="338"/>
      <c r="AK393" s="338"/>
      <c r="AL393" s="338"/>
      <c r="AM393" s="338"/>
      <c r="AN393" s="338"/>
      <c r="AO393" s="338"/>
      <c r="AP393" s="338"/>
      <c r="AQ393" s="338"/>
      <c r="AR393" s="338"/>
      <c r="AS393" s="338"/>
      <c r="AT393" s="338"/>
      <c r="AU393" s="338"/>
      <c r="AV393" s="338"/>
      <c r="AW393" s="338"/>
      <c r="AX393" s="338"/>
      <c r="AY393" s="338"/>
      <c r="AZ393" s="338"/>
      <c r="BA393" s="338"/>
      <c r="BB393" s="338"/>
      <c r="BC393" s="338"/>
      <c r="BD393" s="338"/>
      <c r="BE393" s="338"/>
      <c r="BF393" s="338"/>
      <c r="BG393" s="338"/>
      <c r="BH393" s="338"/>
      <c r="BI393" s="338"/>
      <c r="BJ393" s="338"/>
      <c r="BK393" s="338"/>
      <c r="BL393" s="338"/>
      <c r="BM393" s="338"/>
      <c r="BN393" s="338"/>
      <c r="BO393" s="338"/>
      <c r="BP393" s="338"/>
      <c r="BQ393" s="338"/>
      <c r="BR393" s="338"/>
      <c r="BS393" s="338"/>
      <c r="BT393" s="338"/>
      <c r="BU393" s="338"/>
      <c r="BV393" s="338"/>
      <c r="BW393" s="338"/>
      <c r="BX393" s="338"/>
      <c r="BY393" s="338"/>
      <c r="BZ393" s="338"/>
      <c r="CA393" s="338"/>
      <c r="CB393" s="338"/>
      <c r="CC393" s="338"/>
      <c r="CD393" s="338"/>
      <c r="CE393" s="338"/>
      <c r="CF393" s="338"/>
      <c r="CG393" s="338"/>
      <c r="CH393" s="338"/>
      <c r="CI393" s="338"/>
      <c r="CJ393" s="338"/>
      <c r="CK393" s="338"/>
      <c r="CL393" s="338"/>
      <c r="CM393" s="338"/>
      <c r="CN393" s="338"/>
      <c r="CO393" s="338"/>
      <c r="CP393" s="338"/>
      <c r="CQ393" s="338"/>
      <c r="CR393" s="338"/>
      <c r="CS393" s="338"/>
      <c r="CT393" s="338"/>
      <c r="CU393" s="338"/>
      <c r="CV393" s="338"/>
      <c r="CW393" s="338"/>
      <c r="CX393" s="338"/>
      <c r="CY393" s="338"/>
      <c r="CZ393" s="338"/>
      <c r="DA393" s="338"/>
      <c r="DB393" s="338"/>
      <c r="DC393" s="338"/>
      <c r="DD393" s="338"/>
      <c r="DE393" s="338"/>
      <c r="DF393" s="338"/>
      <c r="DG393" s="338"/>
      <c r="DH393" s="338"/>
      <c r="DI393" s="338"/>
      <c r="DJ393" s="338"/>
      <c r="DK393" s="338"/>
      <c r="DL393" s="338"/>
      <c r="DM393" s="338"/>
      <c r="DN393" s="338"/>
      <c r="DO393" s="338"/>
      <c r="DP393" s="338"/>
      <c r="DQ393" s="338"/>
      <c r="DR393" s="338"/>
      <c r="DS393" s="338"/>
      <c r="DT393" s="338"/>
      <c r="DU393" s="338"/>
      <c r="DV393" s="338"/>
      <c r="DW393" s="338"/>
      <c r="DX393" s="338"/>
      <c r="DY393" s="338"/>
      <c r="DZ393" s="338"/>
      <c r="EA393" s="338"/>
      <c r="EB393" s="338"/>
      <c r="EC393" s="338"/>
      <c r="ED393" s="338"/>
      <c r="EE393" s="338"/>
      <c r="EF393" s="338"/>
      <c r="EG393" s="338"/>
      <c r="EH393" s="338"/>
      <c r="EI393" s="338"/>
      <c r="EJ393" s="338"/>
      <c r="EK393" s="338"/>
      <c r="EL393" s="338"/>
      <c r="EM393" s="338"/>
      <c r="EN393" s="338"/>
      <c r="EO393" s="338"/>
      <c r="EP393" s="338"/>
      <c r="EQ393" s="338"/>
      <c r="ER393" s="338"/>
      <c r="ES393" s="338"/>
      <c r="ET393" s="338"/>
      <c r="EU393" s="338"/>
      <c r="EV393" s="338"/>
      <c r="EW393" s="338"/>
      <c r="EX393" s="338"/>
      <c r="EY393" s="338"/>
      <c r="EZ393" s="338"/>
      <c r="FA393" s="338"/>
      <c r="FB393" s="338"/>
      <c r="FC393" s="338"/>
      <c r="FD393" s="338"/>
      <c r="FE393" s="338"/>
      <c r="FF393" s="338"/>
      <c r="FG393" s="338"/>
      <c r="FH393" s="338"/>
      <c r="FI393" s="338"/>
      <c r="FJ393" s="338"/>
      <c r="FK393" s="338"/>
      <c r="FL393" s="338"/>
      <c r="FM393" s="338"/>
      <c r="FN393" s="338"/>
      <c r="FO393" s="338"/>
      <c r="FP393" s="338"/>
      <c r="FQ393" s="338"/>
      <c r="FR393" s="338"/>
      <c r="FS393" s="338"/>
      <c r="FT393" s="338"/>
      <c r="FU393" s="338"/>
      <c r="FV393" s="338"/>
      <c r="FW393" s="338"/>
      <c r="FX393" s="338"/>
      <c r="FY393" s="338"/>
      <c r="FZ393" s="338"/>
      <c r="GA393" s="338"/>
      <c r="GB393" s="338"/>
      <c r="GC393" s="338"/>
      <c r="GD393" s="338"/>
      <c r="GE393" s="338"/>
      <c r="GF393" s="338"/>
      <c r="GG393" s="338"/>
      <c r="GH393" s="338"/>
      <c r="GI393" s="338"/>
      <c r="GJ393" s="338"/>
      <c r="GK393" s="338"/>
      <c r="GL393" s="338"/>
      <c r="GM393" s="338"/>
      <c r="GN393" s="338"/>
      <c r="GO393" s="338"/>
      <c r="GP393" s="338"/>
      <c r="GQ393" s="338"/>
      <c r="GR393" s="338"/>
      <c r="GS393" s="338"/>
      <c r="GT393" s="338"/>
      <c r="GU393" s="338"/>
      <c r="GV393" s="338"/>
      <c r="GW393" s="338"/>
      <c r="GX393" s="338"/>
      <c r="GY393" s="338"/>
      <c r="GZ393" s="338"/>
      <c r="HA393" s="338"/>
      <c r="HB393" s="338"/>
      <c r="HC393" s="338"/>
      <c r="HD393" s="338"/>
      <c r="HE393" s="338"/>
      <c r="HF393" s="338"/>
      <c r="HG393" s="338"/>
      <c r="HH393" s="338"/>
      <c r="HI393" s="338"/>
      <c r="HJ393" s="338"/>
      <c r="HK393" s="338"/>
      <c r="HL393" s="338"/>
      <c r="HM393" s="338"/>
      <c r="HN393" s="338"/>
      <c r="HO393" s="338"/>
      <c r="HP393" s="338"/>
      <c r="HQ393" s="338"/>
      <c r="HR393" s="338"/>
      <c r="HS393" s="338"/>
      <c r="HT393" s="338"/>
      <c r="HU393" s="338"/>
      <c r="HV393" s="338"/>
      <c r="HW393" s="338"/>
      <c r="HX393" s="338"/>
      <c r="HY393" s="338"/>
      <c r="HZ393" s="338"/>
      <c r="IA393" s="338"/>
      <c r="IB393" s="338"/>
      <c r="IC393" s="338"/>
      <c r="ID393" s="338"/>
      <c r="IE393" s="338"/>
      <c r="IF393" s="338"/>
      <c r="IG393" s="338"/>
      <c r="IH393" s="338"/>
      <c r="II393" s="338"/>
      <c r="IJ393" s="338"/>
      <c r="IK393" s="338"/>
    </row>
    <row r="394" spans="1:245" s="339" customFormat="1" ht="51">
      <c r="A394" s="644">
        <v>505</v>
      </c>
      <c r="B394" s="322" t="s">
        <v>3948</v>
      </c>
      <c r="C394" s="323"/>
      <c r="D394" s="324" t="s">
        <v>3949</v>
      </c>
      <c r="E394" s="324" t="s">
        <v>512</v>
      </c>
      <c r="F394" s="325" t="s">
        <v>3548</v>
      </c>
      <c r="G394" s="329"/>
      <c r="H394" s="330"/>
      <c r="I394" s="503"/>
      <c r="J394" s="334"/>
      <c r="K394" s="334"/>
      <c r="L394" s="334" t="s">
        <v>508</v>
      </c>
      <c r="M394" s="334"/>
      <c r="N394" s="752" t="s">
        <v>4049</v>
      </c>
      <c r="O394" s="334"/>
      <c r="P394" s="338"/>
      <c r="Q394" s="338"/>
      <c r="R394" s="338"/>
      <c r="S394" s="338"/>
      <c r="T394" s="338"/>
      <c r="U394" s="338"/>
      <c r="V394" s="338"/>
      <c r="W394" s="338"/>
      <c r="X394" s="338"/>
      <c r="Y394" s="338"/>
      <c r="Z394" s="338"/>
      <c r="AA394" s="338"/>
      <c r="AB394" s="338"/>
      <c r="AC394" s="338"/>
      <c r="AD394" s="338"/>
      <c r="AE394" s="338"/>
      <c r="AF394" s="338"/>
      <c r="AG394" s="338"/>
      <c r="AH394" s="338"/>
      <c r="AI394" s="338"/>
      <c r="AJ394" s="338"/>
      <c r="AK394" s="338"/>
      <c r="AL394" s="338"/>
      <c r="AM394" s="338"/>
      <c r="AN394" s="338"/>
      <c r="AO394" s="338"/>
      <c r="AP394" s="338"/>
      <c r="AQ394" s="338"/>
      <c r="AR394" s="338"/>
      <c r="AS394" s="338"/>
      <c r="AT394" s="338"/>
      <c r="AU394" s="338"/>
      <c r="AV394" s="338"/>
      <c r="AW394" s="338"/>
      <c r="AX394" s="338"/>
      <c r="AY394" s="338"/>
      <c r="AZ394" s="338"/>
      <c r="BA394" s="338"/>
      <c r="BB394" s="338"/>
      <c r="BC394" s="338"/>
      <c r="BD394" s="338"/>
      <c r="BE394" s="338"/>
      <c r="BF394" s="338"/>
      <c r="BG394" s="338"/>
      <c r="BH394" s="338"/>
      <c r="BI394" s="338"/>
      <c r="BJ394" s="338"/>
      <c r="BK394" s="338"/>
      <c r="BL394" s="338"/>
      <c r="BM394" s="338"/>
      <c r="BN394" s="338"/>
      <c r="BO394" s="338"/>
      <c r="BP394" s="338"/>
      <c r="BQ394" s="338"/>
      <c r="BR394" s="338"/>
      <c r="BS394" s="338"/>
      <c r="BT394" s="338"/>
      <c r="BU394" s="338"/>
      <c r="BV394" s="338"/>
      <c r="BW394" s="338"/>
      <c r="BX394" s="338"/>
      <c r="BY394" s="338"/>
      <c r="BZ394" s="338"/>
      <c r="CA394" s="338"/>
      <c r="CB394" s="338"/>
      <c r="CC394" s="338"/>
      <c r="CD394" s="338"/>
      <c r="CE394" s="338"/>
      <c r="CF394" s="338"/>
      <c r="CG394" s="338"/>
      <c r="CH394" s="338"/>
      <c r="CI394" s="338"/>
      <c r="CJ394" s="338"/>
      <c r="CK394" s="338"/>
      <c r="CL394" s="338"/>
      <c r="CM394" s="338"/>
      <c r="CN394" s="338"/>
      <c r="CO394" s="338"/>
      <c r="CP394" s="338"/>
      <c r="CQ394" s="338"/>
      <c r="CR394" s="338"/>
      <c r="CS394" s="338"/>
      <c r="CT394" s="338"/>
      <c r="CU394" s="338"/>
      <c r="CV394" s="338"/>
      <c r="CW394" s="338"/>
      <c r="CX394" s="338"/>
      <c r="CY394" s="338"/>
      <c r="CZ394" s="338"/>
      <c r="DA394" s="338"/>
      <c r="DB394" s="338"/>
      <c r="DC394" s="338"/>
      <c r="DD394" s="338"/>
      <c r="DE394" s="338"/>
      <c r="DF394" s="338"/>
      <c r="DG394" s="338"/>
      <c r="DH394" s="338"/>
      <c r="DI394" s="338"/>
      <c r="DJ394" s="338"/>
      <c r="DK394" s="338"/>
      <c r="DL394" s="338"/>
      <c r="DM394" s="338"/>
      <c r="DN394" s="338"/>
      <c r="DO394" s="338"/>
      <c r="DP394" s="338"/>
      <c r="DQ394" s="338"/>
      <c r="DR394" s="338"/>
      <c r="DS394" s="338"/>
      <c r="DT394" s="338"/>
      <c r="DU394" s="338"/>
      <c r="DV394" s="338"/>
      <c r="DW394" s="338"/>
      <c r="DX394" s="338"/>
      <c r="DY394" s="338"/>
      <c r="DZ394" s="338"/>
      <c r="EA394" s="338"/>
      <c r="EB394" s="338"/>
      <c r="EC394" s="338"/>
      <c r="ED394" s="338"/>
      <c r="EE394" s="338"/>
      <c r="EF394" s="338"/>
      <c r="EG394" s="338"/>
      <c r="EH394" s="338"/>
      <c r="EI394" s="338"/>
      <c r="EJ394" s="338"/>
      <c r="EK394" s="338"/>
      <c r="EL394" s="338"/>
      <c r="EM394" s="338"/>
      <c r="EN394" s="338"/>
      <c r="EO394" s="338"/>
      <c r="EP394" s="338"/>
      <c r="EQ394" s="338"/>
      <c r="ER394" s="338"/>
      <c r="ES394" s="338"/>
      <c r="ET394" s="338"/>
      <c r="EU394" s="338"/>
      <c r="EV394" s="338"/>
      <c r="EW394" s="338"/>
      <c r="EX394" s="338"/>
      <c r="EY394" s="338"/>
      <c r="EZ394" s="338"/>
      <c r="FA394" s="338"/>
      <c r="FB394" s="338"/>
      <c r="FC394" s="338"/>
      <c r="FD394" s="338"/>
      <c r="FE394" s="338"/>
      <c r="FF394" s="338"/>
      <c r="FG394" s="338"/>
      <c r="FH394" s="338"/>
      <c r="FI394" s="338"/>
      <c r="FJ394" s="338"/>
      <c r="FK394" s="338"/>
      <c r="FL394" s="338"/>
      <c r="FM394" s="338"/>
      <c r="FN394" s="338"/>
      <c r="FO394" s="338"/>
      <c r="FP394" s="338"/>
      <c r="FQ394" s="338"/>
      <c r="FR394" s="338"/>
      <c r="FS394" s="338"/>
      <c r="FT394" s="338"/>
      <c r="FU394" s="338"/>
      <c r="FV394" s="338"/>
      <c r="FW394" s="338"/>
      <c r="FX394" s="338"/>
      <c r="FY394" s="338"/>
      <c r="FZ394" s="338"/>
      <c r="GA394" s="338"/>
      <c r="GB394" s="338"/>
      <c r="GC394" s="338"/>
      <c r="GD394" s="338"/>
      <c r="GE394" s="338"/>
      <c r="GF394" s="338"/>
      <c r="GG394" s="338"/>
      <c r="GH394" s="338"/>
      <c r="GI394" s="338"/>
      <c r="GJ394" s="338"/>
      <c r="GK394" s="338"/>
      <c r="GL394" s="338"/>
      <c r="GM394" s="338"/>
      <c r="GN394" s="338"/>
      <c r="GO394" s="338"/>
      <c r="GP394" s="338"/>
      <c r="GQ394" s="338"/>
      <c r="GR394" s="338"/>
      <c r="GS394" s="338"/>
      <c r="GT394" s="338"/>
      <c r="GU394" s="338"/>
      <c r="GV394" s="338"/>
      <c r="GW394" s="338"/>
      <c r="GX394" s="338"/>
      <c r="GY394" s="338"/>
      <c r="GZ394" s="338"/>
      <c r="HA394" s="338"/>
      <c r="HB394" s="338"/>
      <c r="HC394" s="338"/>
      <c r="HD394" s="338"/>
      <c r="HE394" s="338"/>
      <c r="HF394" s="338"/>
      <c r="HG394" s="338"/>
      <c r="HH394" s="338"/>
      <c r="HI394" s="338"/>
      <c r="HJ394" s="338"/>
      <c r="HK394" s="338"/>
      <c r="HL394" s="338"/>
      <c r="HM394" s="338"/>
      <c r="HN394" s="338"/>
      <c r="HO394" s="338"/>
      <c r="HP394" s="338"/>
      <c r="HQ394" s="338"/>
      <c r="HR394" s="338"/>
      <c r="HS394" s="338"/>
      <c r="HT394" s="338"/>
      <c r="HU394" s="338"/>
      <c r="HV394" s="338"/>
      <c r="HW394" s="338"/>
      <c r="HX394" s="338"/>
      <c r="HY394" s="338"/>
      <c r="HZ394" s="338"/>
      <c r="IA394" s="338"/>
      <c r="IB394" s="338"/>
      <c r="IC394" s="338"/>
      <c r="ID394" s="338"/>
      <c r="IE394" s="338"/>
      <c r="IF394" s="338"/>
      <c r="IG394" s="338"/>
      <c r="IH394" s="338"/>
      <c r="II394" s="338"/>
      <c r="IJ394" s="338"/>
      <c r="IK394" s="338"/>
    </row>
    <row r="395" spans="1:245" s="339" customFormat="1" ht="51">
      <c r="A395" s="334">
        <v>506</v>
      </c>
      <c r="B395" s="322" t="s">
        <v>3950</v>
      </c>
      <c r="C395" s="323">
        <v>110851014000685</v>
      </c>
      <c r="D395" s="324" t="s">
        <v>3951</v>
      </c>
      <c r="E395" s="324" t="s">
        <v>3952</v>
      </c>
      <c r="F395" s="325" t="s">
        <v>3548</v>
      </c>
      <c r="G395" s="329">
        <v>68511.61</v>
      </c>
      <c r="H395" s="330">
        <v>4567.44</v>
      </c>
      <c r="I395" s="503">
        <f>G395-H395</f>
        <v>63944.17</v>
      </c>
      <c r="J395" s="334"/>
      <c r="K395" s="334"/>
      <c r="L395" s="334" t="s">
        <v>508</v>
      </c>
      <c r="M395" s="642">
        <f>SUM(G395+G396+G397+G398+G399+G400+G401+G402+G403+G404+G405+G406)</f>
        <v>1367435.3599999999</v>
      </c>
      <c r="N395" s="752"/>
      <c r="O395" s="334"/>
      <c r="P395" s="338"/>
      <c r="Q395" s="338"/>
      <c r="R395" s="338"/>
      <c r="S395" s="338"/>
      <c r="T395" s="338"/>
      <c r="U395" s="338"/>
      <c r="V395" s="338"/>
      <c r="W395" s="338"/>
      <c r="X395" s="338"/>
      <c r="Y395" s="338"/>
      <c r="Z395" s="338"/>
      <c r="AA395" s="338"/>
      <c r="AB395" s="338"/>
      <c r="AC395" s="338"/>
      <c r="AD395" s="338"/>
      <c r="AE395" s="338"/>
      <c r="AF395" s="338"/>
      <c r="AG395" s="338"/>
      <c r="AH395" s="338"/>
      <c r="AI395" s="338"/>
      <c r="AJ395" s="338"/>
      <c r="AK395" s="338"/>
      <c r="AL395" s="338"/>
      <c r="AM395" s="338"/>
      <c r="AN395" s="338"/>
      <c r="AO395" s="338"/>
      <c r="AP395" s="338"/>
      <c r="AQ395" s="338"/>
      <c r="AR395" s="338"/>
      <c r="AS395" s="338"/>
      <c r="AT395" s="338"/>
      <c r="AU395" s="338"/>
      <c r="AV395" s="338"/>
      <c r="AW395" s="338"/>
      <c r="AX395" s="338"/>
      <c r="AY395" s="338"/>
      <c r="AZ395" s="338"/>
      <c r="BA395" s="338"/>
      <c r="BB395" s="338"/>
      <c r="BC395" s="338"/>
      <c r="BD395" s="338"/>
      <c r="BE395" s="338"/>
      <c r="BF395" s="338"/>
      <c r="BG395" s="338"/>
      <c r="BH395" s="338"/>
      <c r="BI395" s="338"/>
      <c r="BJ395" s="338"/>
      <c r="BK395" s="338"/>
      <c r="BL395" s="338"/>
      <c r="BM395" s="338"/>
      <c r="BN395" s="338"/>
      <c r="BO395" s="338"/>
      <c r="BP395" s="338"/>
      <c r="BQ395" s="338"/>
      <c r="BR395" s="338"/>
      <c r="BS395" s="338"/>
      <c r="BT395" s="338"/>
      <c r="BU395" s="338"/>
      <c r="BV395" s="338"/>
      <c r="BW395" s="338"/>
      <c r="BX395" s="338"/>
      <c r="BY395" s="338"/>
      <c r="BZ395" s="338"/>
      <c r="CA395" s="338"/>
      <c r="CB395" s="338"/>
      <c r="CC395" s="338"/>
      <c r="CD395" s="338"/>
      <c r="CE395" s="338"/>
      <c r="CF395" s="338"/>
      <c r="CG395" s="338"/>
      <c r="CH395" s="338"/>
      <c r="CI395" s="338"/>
      <c r="CJ395" s="338"/>
      <c r="CK395" s="338"/>
      <c r="CL395" s="338"/>
      <c r="CM395" s="338"/>
      <c r="CN395" s="338"/>
      <c r="CO395" s="338"/>
      <c r="CP395" s="338"/>
      <c r="CQ395" s="338"/>
      <c r="CR395" s="338"/>
      <c r="CS395" s="338"/>
      <c r="CT395" s="338"/>
      <c r="CU395" s="338"/>
      <c r="CV395" s="338"/>
      <c r="CW395" s="338"/>
      <c r="CX395" s="338"/>
      <c r="CY395" s="338"/>
      <c r="CZ395" s="338"/>
      <c r="DA395" s="338"/>
      <c r="DB395" s="338"/>
      <c r="DC395" s="338"/>
      <c r="DD395" s="338"/>
      <c r="DE395" s="338"/>
      <c r="DF395" s="338"/>
      <c r="DG395" s="338"/>
      <c r="DH395" s="338"/>
      <c r="DI395" s="338"/>
      <c r="DJ395" s="338"/>
      <c r="DK395" s="338"/>
      <c r="DL395" s="338"/>
      <c r="DM395" s="338"/>
      <c r="DN395" s="338"/>
      <c r="DO395" s="338"/>
      <c r="DP395" s="338"/>
      <c r="DQ395" s="338"/>
      <c r="DR395" s="338"/>
      <c r="DS395" s="338"/>
      <c r="DT395" s="338"/>
      <c r="DU395" s="338"/>
      <c r="DV395" s="338"/>
      <c r="DW395" s="338"/>
      <c r="DX395" s="338"/>
      <c r="DY395" s="338"/>
      <c r="DZ395" s="338"/>
      <c r="EA395" s="338"/>
      <c r="EB395" s="338"/>
      <c r="EC395" s="338"/>
      <c r="ED395" s="338"/>
      <c r="EE395" s="338"/>
      <c r="EF395" s="338"/>
      <c r="EG395" s="338"/>
      <c r="EH395" s="338"/>
      <c r="EI395" s="338"/>
      <c r="EJ395" s="338"/>
      <c r="EK395" s="338"/>
      <c r="EL395" s="338"/>
      <c r="EM395" s="338"/>
      <c r="EN395" s="338"/>
      <c r="EO395" s="338"/>
      <c r="EP395" s="338"/>
      <c r="EQ395" s="338"/>
      <c r="ER395" s="338"/>
      <c r="ES395" s="338"/>
      <c r="ET395" s="338"/>
      <c r="EU395" s="338"/>
      <c r="EV395" s="338"/>
      <c r="EW395" s="338"/>
      <c r="EX395" s="338"/>
      <c r="EY395" s="338"/>
      <c r="EZ395" s="338"/>
      <c r="FA395" s="338"/>
      <c r="FB395" s="338"/>
      <c r="FC395" s="338"/>
      <c r="FD395" s="338"/>
      <c r="FE395" s="338"/>
      <c r="FF395" s="338"/>
      <c r="FG395" s="338"/>
      <c r="FH395" s="338"/>
      <c r="FI395" s="338"/>
      <c r="FJ395" s="338"/>
      <c r="FK395" s="338"/>
      <c r="FL395" s="338"/>
      <c r="FM395" s="338"/>
      <c r="FN395" s="338"/>
      <c r="FO395" s="338"/>
      <c r="FP395" s="338"/>
      <c r="FQ395" s="338"/>
      <c r="FR395" s="338"/>
      <c r="FS395" s="338"/>
      <c r="FT395" s="338"/>
      <c r="FU395" s="338"/>
      <c r="FV395" s="338"/>
      <c r="FW395" s="338"/>
      <c r="FX395" s="338"/>
      <c r="FY395" s="338"/>
      <c r="FZ395" s="338"/>
      <c r="GA395" s="338"/>
      <c r="GB395" s="338"/>
      <c r="GC395" s="338"/>
      <c r="GD395" s="338"/>
      <c r="GE395" s="338"/>
      <c r="GF395" s="338"/>
      <c r="GG395" s="338"/>
      <c r="GH395" s="338"/>
      <c r="GI395" s="338"/>
      <c r="GJ395" s="338"/>
      <c r="GK395" s="338"/>
      <c r="GL395" s="338"/>
      <c r="GM395" s="338"/>
      <c r="GN395" s="338"/>
      <c r="GO395" s="338"/>
      <c r="GP395" s="338"/>
      <c r="GQ395" s="338"/>
      <c r="GR395" s="338"/>
      <c r="GS395" s="338"/>
      <c r="GT395" s="338"/>
      <c r="GU395" s="338"/>
      <c r="GV395" s="338"/>
      <c r="GW395" s="338"/>
      <c r="GX395" s="338"/>
      <c r="GY395" s="338"/>
      <c r="GZ395" s="338"/>
      <c r="HA395" s="338"/>
      <c r="HB395" s="338"/>
      <c r="HC395" s="338"/>
      <c r="HD395" s="338"/>
      <c r="HE395" s="338"/>
      <c r="HF395" s="338"/>
      <c r="HG395" s="338"/>
      <c r="HH395" s="338"/>
      <c r="HI395" s="338"/>
      <c r="HJ395" s="338"/>
      <c r="HK395" s="338"/>
      <c r="HL395" s="338"/>
      <c r="HM395" s="338"/>
      <c r="HN395" s="338"/>
      <c r="HO395" s="338"/>
      <c r="HP395" s="338"/>
      <c r="HQ395" s="338"/>
      <c r="HR395" s="338"/>
      <c r="HS395" s="338"/>
      <c r="HT395" s="338"/>
      <c r="HU395" s="338"/>
      <c r="HV395" s="338"/>
      <c r="HW395" s="338"/>
      <c r="HX395" s="338"/>
      <c r="HY395" s="338"/>
      <c r="HZ395" s="338"/>
      <c r="IA395" s="338"/>
      <c r="IB395" s="338"/>
      <c r="IC395" s="338"/>
      <c r="ID395" s="338"/>
      <c r="IE395" s="338"/>
      <c r="IF395" s="338"/>
      <c r="IG395" s="338"/>
      <c r="IH395" s="338"/>
      <c r="II395" s="338"/>
      <c r="IJ395" s="338"/>
      <c r="IK395" s="338"/>
    </row>
    <row r="396" spans="1:245" s="339" customFormat="1" ht="51">
      <c r="A396" s="334">
        <v>507</v>
      </c>
      <c r="B396" s="322" t="s">
        <v>3953</v>
      </c>
      <c r="C396" s="323">
        <v>110851014000686</v>
      </c>
      <c r="D396" s="324" t="s">
        <v>3954</v>
      </c>
      <c r="E396" s="324" t="s">
        <v>3955</v>
      </c>
      <c r="F396" s="325" t="s">
        <v>3548</v>
      </c>
      <c r="G396" s="329">
        <v>110280.77</v>
      </c>
      <c r="H396" s="330">
        <v>7352.08</v>
      </c>
      <c r="I396" s="503">
        <f>G396-H396</f>
        <v>102928.69</v>
      </c>
      <c r="J396" s="334"/>
      <c r="K396" s="334"/>
      <c r="L396" s="334" t="s">
        <v>508</v>
      </c>
      <c r="M396" s="334"/>
      <c r="N396" s="752"/>
      <c r="O396" s="334"/>
      <c r="P396" s="338"/>
      <c r="Q396" s="338"/>
      <c r="R396" s="338"/>
      <c r="S396" s="338"/>
      <c r="T396" s="338"/>
      <c r="U396" s="338"/>
      <c r="V396" s="338"/>
      <c r="W396" s="338"/>
      <c r="X396" s="338"/>
      <c r="Y396" s="338"/>
      <c r="Z396" s="338"/>
      <c r="AA396" s="338"/>
      <c r="AB396" s="338"/>
      <c r="AC396" s="338"/>
      <c r="AD396" s="338"/>
      <c r="AE396" s="338"/>
      <c r="AF396" s="338"/>
      <c r="AG396" s="338"/>
      <c r="AH396" s="338"/>
      <c r="AI396" s="338"/>
      <c r="AJ396" s="338"/>
      <c r="AK396" s="338"/>
      <c r="AL396" s="338"/>
      <c r="AM396" s="338"/>
      <c r="AN396" s="338"/>
      <c r="AO396" s="338"/>
      <c r="AP396" s="338"/>
      <c r="AQ396" s="338"/>
      <c r="AR396" s="338"/>
      <c r="AS396" s="338"/>
      <c r="AT396" s="338"/>
      <c r="AU396" s="338"/>
      <c r="AV396" s="338"/>
      <c r="AW396" s="338"/>
      <c r="AX396" s="338"/>
      <c r="AY396" s="338"/>
      <c r="AZ396" s="338"/>
      <c r="BA396" s="338"/>
      <c r="BB396" s="338"/>
      <c r="BC396" s="338"/>
      <c r="BD396" s="338"/>
      <c r="BE396" s="338"/>
      <c r="BF396" s="338"/>
      <c r="BG396" s="338"/>
      <c r="BH396" s="338"/>
      <c r="BI396" s="338"/>
      <c r="BJ396" s="338"/>
      <c r="BK396" s="338"/>
      <c r="BL396" s="338"/>
      <c r="BM396" s="338"/>
      <c r="BN396" s="338"/>
      <c r="BO396" s="338"/>
      <c r="BP396" s="338"/>
      <c r="BQ396" s="338"/>
      <c r="BR396" s="338"/>
      <c r="BS396" s="338"/>
      <c r="BT396" s="338"/>
      <c r="BU396" s="338"/>
      <c r="BV396" s="338"/>
      <c r="BW396" s="338"/>
      <c r="BX396" s="338"/>
      <c r="BY396" s="338"/>
      <c r="BZ396" s="338"/>
      <c r="CA396" s="338"/>
      <c r="CB396" s="338"/>
      <c r="CC396" s="338"/>
      <c r="CD396" s="338"/>
      <c r="CE396" s="338"/>
      <c r="CF396" s="338"/>
      <c r="CG396" s="338"/>
      <c r="CH396" s="338"/>
      <c r="CI396" s="338"/>
      <c r="CJ396" s="338"/>
      <c r="CK396" s="338"/>
      <c r="CL396" s="338"/>
      <c r="CM396" s="338"/>
      <c r="CN396" s="338"/>
      <c r="CO396" s="338"/>
      <c r="CP396" s="338"/>
      <c r="CQ396" s="338"/>
      <c r="CR396" s="338"/>
      <c r="CS396" s="338"/>
      <c r="CT396" s="338"/>
      <c r="CU396" s="338"/>
      <c r="CV396" s="338"/>
      <c r="CW396" s="338"/>
      <c r="CX396" s="338"/>
      <c r="CY396" s="338"/>
      <c r="CZ396" s="338"/>
      <c r="DA396" s="338"/>
      <c r="DB396" s="338"/>
      <c r="DC396" s="338"/>
      <c r="DD396" s="338"/>
      <c r="DE396" s="338"/>
      <c r="DF396" s="338"/>
      <c r="DG396" s="338"/>
      <c r="DH396" s="338"/>
      <c r="DI396" s="338"/>
      <c r="DJ396" s="338"/>
      <c r="DK396" s="338"/>
      <c r="DL396" s="338"/>
      <c r="DM396" s="338"/>
      <c r="DN396" s="338"/>
      <c r="DO396" s="338"/>
      <c r="DP396" s="338"/>
      <c r="DQ396" s="338"/>
      <c r="DR396" s="338"/>
      <c r="DS396" s="338"/>
      <c r="DT396" s="338"/>
      <c r="DU396" s="338"/>
      <c r="DV396" s="338"/>
      <c r="DW396" s="338"/>
      <c r="DX396" s="338"/>
      <c r="DY396" s="338"/>
      <c r="DZ396" s="338"/>
      <c r="EA396" s="338"/>
      <c r="EB396" s="338"/>
      <c r="EC396" s="338"/>
      <c r="ED396" s="338"/>
      <c r="EE396" s="338"/>
      <c r="EF396" s="338"/>
      <c r="EG396" s="338"/>
      <c r="EH396" s="338"/>
      <c r="EI396" s="338"/>
      <c r="EJ396" s="338"/>
      <c r="EK396" s="338"/>
      <c r="EL396" s="338"/>
      <c r="EM396" s="338"/>
      <c r="EN396" s="338"/>
      <c r="EO396" s="338"/>
      <c r="EP396" s="338"/>
      <c r="EQ396" s="338"/>
      <c r="ER396" s="338"/>
      <c r="ES396" s="338"/>
      <c r="ET396" s="338"/>
      <c r="EU396" s="338"/>
      <c r="EV396" s="338"/>
      <c r="EW396" s="338"/>
      <c r="EX396" s="338"/>
      <c r="EY396" s="338"/>
      <c r="EZ396" s="338"/>
      <c r="FA396" s="338"/>
      <c r="FB396" s="338"/>
      <c r="FC396" s="338"/>
      <c r="FD396" s="338"/>
      <c r="FE396" s="338"/>
      <c r="FF396" s="338"/>
      <c r="FG396" s="338"/>
      <c r="FH396" s="338"/>
      <c r="FI396" s="338"/>
      <c r="FJ396" s="338"/>
      <c r="FK396" s="338"/>
      <c r="FL396" s="338"/>
      <c r="FM396" s="338"/>
      <c r="FN396" s="338"/>
      <c r="FO396" s="338"/>
      <c r="FP396" s="338"/>
      <c r="FQ396" s="338"/>
      <c r="FR396" s="338"/>
      <c r="FS396" s="338"/>
      <c r="FT396" s="338"/>
      <c r="FU396" s="338"/>
      <c r="FV396" s="338"/>
      <c r="FW396" s="338"/>
      <c r="FX396" s="338"/>
      <c r="FY396" s="338"/>
      <c r="FZ396" s="338"/>
      <c r="GA396" s="338"/>
      <c r="GB396" s="338"/>
      <c r="GC396" s="338"/>
      <c r="GD396" s="338"/>
      <c r="GE396" s="338"/>
      <c r="GF396" s="338"/>
      <c r="GG396" s="338"/>
      <c r="GH396" s="338"/>
      <c r="GI396" s="338"/>
      <c r="GJ396" s="338"/>
      <c r="GK396" s="338"/>
      <c r="GL396" s="338"/>
      <c r="GM396" s="338"/>
      <c r="GN396" s="338"/>
      <c r="GO396" s="338"/>
      <c r="GP396" s="338"/>
      <c r="GQ396" s="338"/>
      <c r="GR396" s="338"/>
      <c r="GS396" s="338"/>
      <c r="GT396" s="338"/>
      <c r="GU396" s="338"/>
      <c r="GV396" s="338"/>
      <c r="GW396" s="338"/>
      <c r="GX396" s="338"/>
      <c r="GY396" s="338"/>
      <c r="GZ396" s="338"/>
      <c r="HA396" s="338"/>
      <c r="HB396" s="338"/>
      <c r="HC396" s="338"/>
      <c r="HD396" s="338"/>
      <c r="HE396" s="338"/>
      <c r="HF396" s="338"/>
      <c r="HG396" s="338"/>
      <c r="HH396" s="338"/>
      <c r="HI396" s="338"/>
      <c r="HJ396" s="338"/>
      <c r="HK396" s="338"/>
      <c r="HL396" s="338"/>
      <c r="HM396" s="338"/>
      <c r="HN396" s="338"/>
      <c r="HO396" s="338"/>
      <c r="HP396" s="338"/>
      <c r="HQ396" s="338"/>
      <c r="HR396" s="338"/>
      <c r="HS396" s="338"/>
      <c r="HT396" s="338"/>
      <c r="HU396" s="338"/>
      <c r="HV396" s="338"/>
      <c r="HW396" s="338"/>
      <c r="HX396" s="338"/>
      <c r="HY396" s="338"/>
      <c r="HZ396" s="338"/>
      <c r="IA396" s="338"/>
      <c r="IB396" s="338"/>
      <c r="IC396" s="338"/>
      <c r="ID396" s="338"/>
      <c r="IE396" s="338"/>
      <c r="IF396" s="338"/>
      <c r="IG396" s="338"/>
      <c r="IH396" s="338"/>
      <c r="II396" s="338"/>
      <c r="IJ396" s="338"/>
      <c r="IK396" s="338"/>
    </row>
    <row r="397" spans="1:245" s="339" customFormat="1" ht="38.25">
      <c r="A397" s="644">
        <v>508</v>
      </c>
      <c r="B397" s="322" t="s">
        <v>3956</v>
      </c>
      <c r="C397" s="323">
        <v>110851014000687</v>
      </c>
      <c r="D397" s="324" t="s">
        <v>3957</v>
      </c>
      <c r="E397" s="324" t="s">
        <v>3958</v>
      </c>
      <c r="F397" s="325" t="s">
        <v>3548</v>
      </c>
      <c r="G397" s="329">
        <v>18337.68</v>
      </c>
      <c r="H397" s="330">
        <v>0</v>
      </c>
      <c r="I397" s="503">
        <v>18337.68</v>
      </c>
      <c r="J397" s="334"/>
      <c r="K397" s="334"/>
      <c r="L397" s="334" t="s">
        <v>508</v>
      </c>
      <c r="M397" s="334"/>
      <c r="N397" s="752"/>
      <c r="O397" s="334"/>
      <c r="P397" s="338"/>
      <c r="Q397" s="338"/>
      <c r="R397" s="338"/>
      <c r="S397" s="338"/>
      <c r="T397" s="338"/>
      <c r="U397" s="338"/>
      <c r="V397" s="338"/>
      <c r="W397" s="338"/>
      <c r="X397" s="338"/>
      <c r="Y397" s="338"/>
      <c r="Z397" s="338"/>
      <c r="AA397" s="338"/>
      <c r="AB397" s="338"/>
      <c r="AC397" s="338"/>
      <c r="AD397" s="338"/>
      <c r="AE397" s="338"/>
      <c r="AF397" s="338"/>
      <c r="AG397" s="338"/>
      <c r="AH397" s="338"/>
      <c r="AI397" s="338"/>
      <c r="AJ397" s="338"/>
      <c r="AK397" s="338"/>
      <c r="AL397" s="338"/>
      <c r="AM397" s="338"/>
      <c r="AN397" s="338"/>
      <c r="AO397" s="338"/>
      <c r="AP397" s="338"/>
      <c r="AQ397" s="338"/>
      <c r="AR397" s="338"/>
      <c r="AS397" s="338"/>
      <c r="AT397" s="338"/>
      <c r="AU397" s="338"/>
      <c r="AV397" s="338"/>
      <c r="AW397" s="338"/>
      <c r="AX397" s="338"/>
      <c r="AY397" s="338"/>
      <c r="AZ397" s="338"/>
      <c r="BA397" s="338"/>
      <c r="BB397" s="338"/>
      <c r="BC397" s="338"/>
      <c r="BD397" s="338"/>
      <c r="BE397" s="338"/>
      <c r="BF397" s="338"/>
      <c r="BG397" s="338"/>
      <c r="BH397" s="338"/>
      <c r="BI397" s="338"/>
      <c r="BJ397" s="338"/>
      <c r="BK397" s="338"/>
      <c r="BL397" s="338"/>
      <c r="BM397" s="338"/>
      <c r="BN397" s="338"/>
      <c r="BO397" s="338"/>
      <c r="BP397" s="338"/>
      <c r="BQ397" s="338"/>
      <c r="BR397" s="338"/>
      <c r="BS397" s="338"/>
      <c r="BT397" s="338"/>
      <c r="BU397" s="338"/>
      <c r="BV397" s="338"/>
      <c r="BW397" s="338"/>
      <c r="BX397" s="338"/>
      <c r="BY397" s="338"/>
      <c r="BZ397" s="338"/>
      <c r="CA397" s="338"/>
      <c r="CB397" s="338"/>
      <c r="CC397" s="338"/>
      <c r="CD397" s="338"/>
      <c r="CE397" s="338"/>
      <c r="CF397" s="338"/>
      <c r="CG397" s="338"/>
      <c r="CH397" s="338"/>
      <c r="CI397" s="338"/>
      <c r="CJ397" s="338"/>
      <c r="CK397" s="338"/>
      <c r="CL397" s="338"/>
      <c r="CM397" s="338"/>
      <c r="CN397" s="338"/>
      <c r="CO397" s="338"/>
      <c r="CP397" s="338"/>
      <c r="CQ397" s="338"/>
      <c r="CR397" s="338"/>
      <c r="CS397" s="338"/>
      <c r="CT397" s="338"/>
      <c r="CU397" s="338"/>
      <c r="CV397" s="338"/>
      <c r="CW397" s="338"/>
      <c r="CX397" s="338"/>
      <c r="CY397" s="338"/>
      <c r="CZ397" s="338"/>
      <c r="DA397" s="338"/>
      <c r="DB397" s="338"/>
      <c r="DC397" s="338"/>
      <c r="DD397" s="338"/>
      <c r="DE397" s="338"/>
      <c r="DF397" s="338"/>
      <c r="DG397" s="338"/>
      <c r="DH397" s="338"/>
      <c r="DI397" s="338"/>
      <c r="DJ397" s="338"/>
      <c r="DK397" s="338"/>
      <c r="DL397" s="338"/>
      <c r="DM397" s="338"/>
      <c r="DN397" s="338"/>
      <c r="DO397" s="338"/>
      <c r="DP397" s="338"/>
      <c r="DQ397" s="338"/>
      <c r="DR397" s="338"/>
      <c r="DS397" s="338"/>
      <c r="DT397" s="338"/>
      <c r="DU397" s="338"/>
      <c r="DV397" s="338"/>
      <c r="DW397" s="338"/>
      <c r="DX397" s="338"/>
      <c r="DY397" s="338"/>
      <c r="DZ397" s="338"/>
      <c r="EA397" s="338"/>
      <c r="EB397" s="338"/>
      <c r="EC397" s="338"/>
      <c r="ED397" s="338"/>
      <c r="EE397" s="338"/>
      <c r="EF397" s="338"/>
      <c r="EG397" s="338"/>
      <c r="EH397" s="338"/>
      <c r="EI397" s="338"/>
      <c r="EJ397" s="338"/>
      <c r="EK397" s="338"/>
      <c r="EL397" s="338"/>
      <c r="EM397" s="338"/>
      <c r="EN397" s="338"/>
      <c r="EO397" s="338"/>
      <c r="EP397" s="338"/>
      <c r="EQ397" s="338"/>
      <c r="ER397" s="338"/>
      <c r="ES397" s="338"/>
      <c r="ET397" s="338"/>
      <c r="EU397" s="338"/>
      <c r="EV397" s="338"/>
      <c r="EW397" s="338"/>
      <c r="EX397" s="338"/>
      <c r="EY397" s="338"/>
      <c r="EZ397" s="338"/>
      <c r="FA397" s="338"/>
      <c r="FB397" s="338"/>
      <c r="FC397" s="338"/>
      <c r="FD397" s="338"/>
      <c r="FE397" s="338"/>
      <c r="FF397" s="338"/>
      <c r="FG397" s="338"/>
      <c r="FH397" s="338"/>
      <c r="FI397" s="338"/>
      <c r="FJ397" s="338"/>
      <c r="FK397" s="338"/>
      <c r="FL397" s="338"/>
      <c r="FM397" s="338"/>
      <c r="FN397" s="338"/>
      <c r="FO397" s="338"/>
      <c r="FP397" s="338"/>
      <c r="FQ397" s="338"/>
      <c r="FR397" s="338"/>
      <c r="FS397" s="338"/>
      <c r="FT397" s="338"/>
      <c r="FU397" s="338"/>
      <c r="FV397" s="338"/>
      <c r="FW397" s="338"/>
      <c r="FX397" s="338"/>
      <c r="FY397" s="338"/>
      <c r="FZ397" s="338"/>
      <c r="GA397" s="338"/>
      <c r="GB397" s="338"/>
      <c r="GC397" s="338"/>
      <c r="GD397" s="338"/>
      <c r="GE397" s="338"/>
      <c r="GF397" s="338"/>
      <c r="GG397" s="338"/>
      <c r="GH397" s="338"/>
      <c r="GI397" s="338"/>
      <c r="GJ397" s="338"/>
      <c r="GK397" s="338"/>
      <c r="GL397" s="338"/>
      <c r="GM397" s="338"/>
      <c r="GN397" s="338"/>
      <c r="GO397" s="338"/>
      <c r="GP397" s="338"/>
      <c r="GQ397" s="338"/>
      <c r="GR397" s="338"/>
      <c r="GS397" s="338"/>
      <c r="GT397" s="338"/>
      <c r="GU397" s="338"/>
      <c r="GV397" s="338"/>
      <c r="GW397" s="338"/>
      <c r="GX397" s="338"/>
      <c r="GY397" s="338"/>
      <c r="GZ397" s="338"/>
      <c r="HA397" s="338"/>
      <c r="HB397" s="338"/>
      <c r="HC397" s="338"/>
      <c r="HD397" s="338"/>
      <c r="HE397" s="338"/>
      <c r="HF397" s="338"/>
      <c r="HG397" s="338"/>
      <c r="HH397" s="338"/>
      <c r="HI397" s="338"/>
      <c r="HJ397" s="338"/>
      <c r="HK397" s="338"/>
      <c r="HL397" s="338"/>
      <c r="HM397" s="338"/>
      <c r="HN397" s="338"/>
      <c r="HO397" s="338"/>
      <c r="HP397" s="338"/>
      <c r="HQ397" s="338"/>
      <c r="HR397" s="338"/>
      <c r="HS397" s="338"/>
      <c r="HT397" s="338"/>
      <c r="HU397" s="338"/>
      <c r="HV397" s="338"/>
      <c r="HW397" s="338"/>
      <c r="HX397" s="338"/>
      <c r="HY397" s="338"/>
      <c r="HZ397" s="338"/>
      <c r="IA397" s="338"/>
      <c r="IB397" s="338"/>
      <c r="IC397" s="338"/>
      <c r="ID397" s="338"/>
      <c r="IE397" s="338"/>
      <c r="IF397" s="338"/>
      <c r="IG397" s="338"/>
      <c r="IH397" s="338"/>
      <c r="II397" s="338"/>
      <c r="IJ397" s="338"/>
      <c r="IK397" s="338"/>
    </row>
    <row r="398" spans="1:245" s="339" customFormat="1" ht="51">
      <c r="A398" s="334">
        <v>509</v>
      </c>
      <c r="B398" s="322" t="s">
        <v>3959</v>
      </c>
      <c r="C398" s="323">
        <v>110851014000688</v>
      </c>
      <c r="D398" s="324" t="s">
        <v>3960</v>
      </c>
      <c r="E398" s="324" t="s">
        <v>3961</v>
      </c>
      <c r="F398" s="325" t="s">
        <v>3548</v>
      </c>
      <c r="G398" s="329">
        <v>55267.73</v>
      </c>
      <c r="H398" s="330">
        <v>3684.48</v>
      </c>
      <c r="I398" s="503">
        <f>G398-H398</f>
        <v>51583.25</v>
      </c>
      <c r="J398" s="334"/>
      <c r="K398" s="334"/>
      <c r="L398" s="334" t="s">
        <v>508</v>
      </c>
      <c r="M398" s="334"/>
      <c r="N398" s="752"/>
      <c r="O398" s="334"/>
      <c r="P398" s="338"/>
      <c r="Q398" s="338"/>
      <c r="R398" s="338"/>
      <c r="S398" s="338"/>
      <c r="T398" s="338"/>
      <c r="U398" s="338"/>
      <c r="V398" s="338"/>
      <c r="W398" s="338"/>
      <c r="X398" s="338"/>
      <c r="Y398" s="338"/>
      <c r="Z398" s="338"/>
      <c r="AA398" s="338"/>
      <c r="AB398" s="338"/>
      <c r="AC398" s="338"/>
      <c r="AD398" s="338"/>
      <c r="AE398" s="338"/>
      <c r="AF398" s="338"/>
      <c r="AG398" s="338"/>
      <c r="AH398" s="338"/>
      <c r="AI398" s="338"/>
      <c r="AJ398" s="338"/>
      <c r="AK398" s="338"/>
      <c r="AL398" s="338"/>
      <c r="AM398" s="338"/>
      <c r="AN398" s="338"/>
      <c r="AO398" s="338"/>
      <c r="AP398" s="338"/>
      <c r="AQ398" s="338"/>
      <c r="AR398" s="338"/>
      <c r="AS398" s="338"/>
      <c r="AT398" s="338"/>
      <c r="AU398" s="338"/>
      <c r="AV398" s="338"/>
      <c r="AW398" s="338"/>
      <c r="AX398" s="338"/>
      <c r="AY398" s="338"/>
      <c r="AZ398" s="338"/>
      <c r="BA398" s="338"/>
      <c r="BB398" s="338"/>
      <c r="BC398" s="338"/>
      <c r="BD398" s="338"/>
      <c r="BE398" s="338"/>
      <c r="BF398" s="338"/>
      <c r="BG398" s="338"/>
      <c r="BH398" s="338"/>
      <c r="BI398" s="338"/>
      <c r="BJ398" s="338"/>
      <c r="BK398" s="338"/>
      <c r="BL398" s="338"/>
      <c r="BM398" s="338"/>
      <c r="BN398" s="338"/>
      <c r="BO398" s="338"/>
      <c r="BP398" s="338"/>
      <c r="BQ398" s="338"/>
      <c r="BR398" s="338"/>
      <c r="BS398" s="338"/>
      <c r="BT398" s="338"/>
      <c r="BU398" s="338"/>
      <c r="BV398" s="338"/>
      <c r="BW398" s="338"/>
      <c r="BX398" s="338"/>
      <c r="BY398" s="338"/>
      <c r="BZ398" s="338"/>
      <c r="CA398" s="338"/>
      <c r="CB398" s="338"/>
      <c r="CC398" s="338"/>
      <c r="CD398" s="338"/>
      <c r="CE398" s="338"/>
      <c r="CF398" s="338"/>
      <c r="CG398" s="338"/>
      <c r="CH398" s="338"/>
      <c r="CI398" s="338"/>
      <c r="CJ398" s="338"/>
      <c r="CK398" s="338"/>
      <c r="CL398" s="338"/>
      <c r="CM398" s="338"/>
      <c r="CN398" s="338"/>
      <c r="CO398" s="338"/>
      <c r="CP398" s="338"/>
      <c r="CQ398" s="338"/>
      <c r="CR398" s="338"/>
      <c r="CS398" s="338"/>
      <c r="CT398" s="338"/>
      <c r="CU398" s="338"/>
      <c r="CV398" s="338"/>
      <c r="CW398" s="338"/>
      <c r="CX398" s="338"/>
      <c r="CY398" s="338"/>
      <c r="CZ398" s="338"/>
      <c r="DA398" s="338"/>
      <c r="DB398" s="338"/>
      <c r="DC398" s="338"/>
      <c r="DD398" s="338"/>
      <c r="DE398" s="338"/>
      <c r="DF398" s="338"/>
      <c r="DG398" s="338"/>
      <c r="DH398" s="338"/>
      <c r="DI398" s="338"/>
      <c r="DJ398" s="338"/>
      <c r="DK398" s="338"/>
      <c r="DL398" s="338"/>
      <c r="DM398" s="338"/>
      <c r="DN398" s="338"/>
      <c r="DO398" s="338"/>
      <c r="DP398" s="338"/>
      <c r="DQ398" s="338"/>
      <c r="DR398" s="338"/>
      <c r="DS398" s="338"/>
      <c r="DT398" s="338"/>
      <c r="DU398" s="338"/>
      <c r="DV398" s="338"/>
      <c r="DW398" s="338"/>
      <c r="DX398" s="338"/>
      <c r="DY398" s="338"/>
      <c r="DZ398" s="338"/>
      <c r="EA398" s="338"/>
      <c r="EB398" s="338"/>
      <c r="EC398" s="338"/>
      <c r="ED398" s="338"/>
      <c r="EE398" s="338"/>
      <c r="EF398" s="338"/>
      <c r="EG398" s="338"/>
      <c r="EH398" s="338"/>
      <c r="EI398" s="338"/>
      <c r="EJ398" s="338"/>
      <c r="EK398" s="338"/>
      <c r="EL398" s="338"/>
      <c r="EM398" s="338"/>
      <c r="EN398" s="338"/>
      <c r="EO398" s="338"/>
      <c r="EP398" s="338"/>
      <c r="EQ398" s="338"/>
      <c r="ER398" s="338"/>
      <c r="ES398" s="338"/>
      <c r="ET398" s="338"/>
      <c r="EU398" s="338"/>
      <c r="EV398" s="338"/>
      <c r="EW398" s="338"/>
      <c r="EX398" s="338"/>
      <c r="EY398" s="338"/>
      <c r="EZ398" s="338"/>
      <c r="FA398" s="338"/>
      <c r="FB398" s="338"/>
      <c r="FC398" s="338"/>
      <c r="FD398" s="338"/>
      <c r="FE398" s="338"/>
      <c r="FF398" s="338"/>
      <c r="FG398" s="338"/>
      <c r="FH398" s="338"/>
      <c r="FI398" s="338"/>
      <c r="FJ398" s="338"/>
      <c r="FK398" s="338"/>
      <c r="FL398" s="338"/>
      <c r="FM398" s="338"/>
      <c r="FN398" s="338"/>
      <c r="FO398" s="338"/>
      <c r="FP398" s="338"/>
      <c r="FQ398" s="338"/>
      <c r="FR398" s="338"/>
      <c r="FS398" s="338"/>
      <c r="FT398" s="338"/>
      <c r="FU398" s="338"/>
      <c r="FV398" s="338"/>
      <c r="FW398" s="338"/>
      <c r="FX398" s="338"/>
      <c r="FY398" s="338"/>
      <c r="FZ398" s="338"/>
      <c r="GA398" s="338"/>
      <c r="GB398" s="338"/>
      <c r="GC398" s="338"/>
      <c r="GD398" s="338"/>
      <c r="GE398" s="338"/>
      <c r="GF398" s="338"/>
      <c r="GG398" s="338"/>
      <c r="GH398" s="338"/>
      <c r="GI398" s="338"/>
      <c r="GJ398" s="338"/>
      <c r="GK398" s="338"/>
      <c r="GL398" s="338"/>
      <c r="GM398" s="338"/>
      <c r="GN398" s="338"/>
      <c r="GO398" s="338"/>
      <c r="GP398" s="338"/>
      <c r="GQ398" s="338"/>
      <c r="GR398" s="338"/>
      <c r="GS398" s="338"/>
      <c r="GT398" s="338"/>
      <c r="GU398" s="338"/>
      <c r="GV398" s="338"/>
      <c r="GW398" s="338"/>
      <c r="GX398" s="338"/>
      <c r="GY398" s="338"/>
      <c r="GZ398" s="338"/>
      <c r="HA398" s="338"/>
      <c r="HB398" s="338"/>
      <c r="HC398" s="338"/>
      <c r="HD398" s="338"/>
      <c r="HE398" s="338"/>
      <c r="HF398" s="338"/>
      <c r="HG398" s="338"/>
      <c r="HH398" s="338"/>
      <c r="HI398" s="338"/>
      <c r="HJ398" s="338"/>
      <c r="HK398" s="338"/>
      <c r="HL398" s="338"/>
      <c r="HM398" s="338"/>
      <c r="HN398" s="338"/>
      <c r="HO398" s="338"/>
      <c r="HP398" s="338"/>
      <c r="HQ398" s="338"/>
      <c r="HR398" s="338"/>
      <c r="HS398" s="338"/>
      <c r="HT398" s="338"/>
      <c r="HU398" s="338"/>
      <c r="HV398" s="338"/>
      <c r="HW398" s="338"/>
      <c r="HX398" s="338"/>
      <c r="HY398" s="338"/>
      <c r="HZ398" s="338"/>
      <c r="IA398" s="338"/>
      <c r="IB398" s="338"/>
      <c r="IC398" s="338"/>
      <c r="ID398" s="338"/>
      <c r="IE398" s="338"/>
      <c r="IF398" s="338"/>
      <c r="IG398" s="338"/>
      <c r="IH398" s="338"/>
      <c r="II398" s="338"/>
      <c r="IJ398" s="338"/>
      <c r="IK398" s="338"/>
    </row>
    <row r="399" spans="1:245" s="339" customFormat="1" ht="51">
      <c r="A399" s="334">
        <v>510</v>
      </c>
      <c r="B399" s="322" t="s">
        <v>3962</v>
      </c>
      <c r="C399" s="323">
        <v>110851014000689</v>
      </c>
      <c r="D399" s="324" t="s">
        <v>3963</v>
      </c>
      <c r="E399" s="324" t="s">
        <v>3964</v>
      </c>
      <c r="F399" s="325" t="s">
        <v>3548</v>
      </c>
      <c r="G399" s="329">
        <v>269360.14</v>
      </c>
      <c r="H399" s="330">
        <v>17957.36</v>
      </c>
      <c r="I399" s="503">
        <f>G399-H399</f>
        <v>251402.78000000003</v>
      </c>
      <c r="J399" s="334"/>
      <c r="K399" s="334"/>
      <c r="L399" s="334" t="s">
        <v>508</v>
      </c>
      <c r="M399" s="334"/>
      <c r="N399" s="752"/>
      <c r="O399" s="334"/>
      <c r="P399" s="338"/>
      <c r="Q399" s="338"/>
      <c r="R399" s="338"/>
      <c r="S399" s="338"/>
      <c r="T399" s="338"/>
      <c r="U399" s="338"/>
      <c r="V399" s="338"/>
      <c r="W399" s="338"/>
      <c r="X399" s="338"/>
      <c r="Y399" s="338"/>
      <c r="Z399" s="338"/>
      <c r="AA399" s="338"/>
      <c r="AB399" s="338"/>
      <c r="AC399" s="338"/>
      <c r="AD399" s="338"/>
      <c r="AE399" s="338"/>
      <c r="AF399" s="338"/>
      <c r="AG399" s="338"/>
      <c r="AH399" s="338"/>
      <c r="AI399" s="338"/>
      <c r="AJ399" s="338"/>
      <c r="AK399" s="338"/>
      <c r="AL399" s="338"/>
      <c r="AM399" s="338"/>
      <c r="AN399" s="338"/>
      <c r="AO399" s="338"/>
      <c r="AP399" s="338"/>
      <c r="AQ399" s="338"/>
      <c r="AR399" s="338"/>
      <c r="AS399" s="338"/>
      <c r="AT399" s="338"/>
      <c r="AU399" s="338"/>
      <c r="AV399" s="338"/>
      <c r="AW399" s="338"/>
      <c r="AX399" s="338"/>
      <c r="AY399" s="338"/>
      <c r="AZ399" s="338"/>
      <c r="BA399" s="338"/>
      <c r="BB399" s="338"/>
      <c r="BC399" s="338"/>
      <c r="BD399" s="338"/>
      <c r="BE399" s="338"/>
      <c r="BF399" s="338"/>
      <c r="BG399" s="338"/>
      <c r="BH399" s="338"/>
      <c r="BI399" s="338"/>
      <c r="BJ399" s="338"/>
      <c r="BK399" s="338"/>
      <c r="BL399" s="338"/>
      <c r="BM399" s="338"/>
      <c r="BN399" s="338"/>
      <c r="BO399" s="338"/>
      <c r="BP399" s="338"/>
      <c r="BQ399" s="338"/>
      <c r="BR399" s="338"/>
      <c r="BS399" s="338"/>
      <c r="BT399" s="338"/>
      <c r="BU399" s="338"/>
      <c r="BV399" s="338"/>
      <c r="BW399" s="338"/>
      <c r="BX399" s="338"/>
      <c r="BY399" s="338"/>
      <c r="BZ399" s="338"/>
      <c r="CA399" s="338"/>
      <c r="CB399" s="338"/>
      <c r="CC399" s="338"/>
      <c r="CD399" s="338"/>
      <c r="CE399" s="338"/>
      <c r="CF399" s="338"/>
      <c r="CG399" s="338"/>
      <c r="CH399" s="338"/>
      <c r="CI399" s="338"/>
      <c r="CJ399" s="338"/>
      <c r="CK399" s="338"/>
      <c r="CL399" s="338"/>
      <c r="CM399" s="338"/>
      <c r="CN399" s="338"/>
      <c r="CO399" s="338"/>
      <c r="CP399" s="338"/>
      <c r="CQ399" s="338"/>
      <c r="CR399" s="338"/>
      <c r="CS399" s="338"/>
      <c r="CT399" s="338"/>
      <c r="CU399" s="338"/>
      <c r="CV399" s="338"/>
      <c r="CW399" s="338"/>
      <c r="CX399" s="338"/>
      <c r="CY399" s="338"/>
      <c r="CZ399" s="338"/>
      <c r="DA399" s="338"/>
      <c r="DB399" s="338"/>
      <c r="DC399" s="338"/>
      <c r="DD399" s="338"/>
      <c r="DE399" s="338"/>
      <c r="DF399" s="338"/>
      <c r="DG399" s="338"/>
      <c r="DH399" s="338"/>
      <c r="DI399" s="338"/>
      <c r="DJ399" s="338"/>
      <c r="DK399" s="338"/>
      <c r="DL399" s="338"/>
      <c r="DM399" s="338"/>
      <c r="DN399" s="338"/>
      <c r="DO399" s="338"/>
      <c r="DP399" s="338"/>
      <c r="DQ399" s="338"/>
      <c r="DR399" s="338"/>
      <c r="DS399" s="338"/>
      <c r="DT399" s="338"/>
      <c r="DU399" s="338"/>
      <c r="DV399" s="338"/>
      <c r="DW399" s="338"/>
      <c r="DX399" s="338"/>
      <c r="DY399" s="338"/>
      <c r="DZ399" s="338"/>
      <c r="EA399" s="338"/>
      <c r="EB399" s="338"/>
      <c r="EC399" s="338"/>
      <c r="ED399" s="338"/>
      <c r="EE399" s="338"/>
      <c r="EF399" s="338"/>
      <c r="EG399" s="338"/>
      <c r="EH399" s="338"/>
      <c r="EI399" s="338"/>
      <c r="EJ399" s="338"/>
      <c r="EK399" s="338"/>
      <c r="EL399" s="338"/>
      <c r="EM399" s="338"/>
      <c r="EN399" s="338"/>
      <c r="EO399" s="338"/>
      <c r="EP399" s="338"/>
      <c r="EQ399" s="338"/>
      <c r="ER399" s="338"/>
      <c r="ES399" s="338"/>
      <c r="ET399" s="338"/>
      <c r="EU399" s="338"/>
      <c r="EV399" s="338"/>
      <c r="EW399" s="338"/>
      <c r="EX399" s="338"/>
      <c r="EY399" s="338"/>
      <c r="EZ399" s="338"/>
      <c r="FA399" s="338"/>
      <c r="FB399" s="338"/>
      <c r="FC399" s="338"/>
      <c r="FD399" s="338"/>
      <c r="FE399" s="338"/>
      <c r="FF399" s="338"/>
      <c r="FG399" s="338"/>
      <c r="FH399" s="338"/>
      <c r="FI399" s="338"/>
      <c r="FJ399" s="338"/>
      <c r="FK399" s="338"/>
      <c r="FL399" s="338"/>
      <c r="FM399" s="338"/>
      <c r="FN399" s="338"/>
      <c r="FO399" s="338"/>
      <c r="FP399" s="338"/>
      <c r="FQ399" s="338"/>
      <c r="FR399" s="338"/>
      <c r="FS399" s="338"/>
      <c r="FT399" s="338"/>
      <c r="FU399" s="338"/>
      <c r="FV399" s="338"/>
      <c r="FW399" s="338"/>
      <c r="FX399" s="338"/>
      <c r="FY399" s="338"/>
      <c r="FZ399" s="338"/>
      <c r="GA399" s="338"/>
      <c r="GB399" s="338"/>
      <c r="GC399" s="338"/>
      <c r="GD399" s="338"/>
      <c r="GE399" s="338"/>
      <c r="GF399" s="338"/>
      <c r="GG399" s="338"/>
      <c r="GH399" s="338"/>
      <c r="GI399" s="338"/>
      <c r="GJ399" s="338"/>
      <c r="GK399" s="338"/>
      <c r="GL399" s="338"/>
      <c r="GM399" s="338"/>
      <c r="GN399" s="338"/>
      <c r="GO399" s="338"/>
      <c r="GP399" s="338"/>
      <c r="GQ399" s="338"/>
      <c r="GR399" s="338"/>
      <c r="GS399" s="338"/>
      <c r="GT399" s="338"/>
      <c r="GU399" s="338"/>
      <c r="GV399" s="338"/>
      <c r="GW399" s="338"/>
      <c r="GX399" s="338"/>
      <c r="GY399" s="338"/>
      <c r="GZ399" s="338"/>
      <c r="HA399" s="338"/>
      <c r="HB399" s="338"/>
      <c r="HC399" s="338"/>
      <c r="HD399" s="338"/>
      <c r="HE399" s="338"/>
      <c r="HF399" s="338"/>
      <c r="HG399" s="338"/>
      <c r="HH399" s="338"/>
      <c r="HI399" s="338"/>
      <c r="HJ399" s="338"/>
      <c r="HK399" s="338"/>
      <c r="HL399" s="338"/>
      <c r="HM399" s="338"/>
      <c r="HN399" s="338"/>
      <c r="HO399" s="338"/>
      <c r="HP399" s="338"/>
      <c r="HQ399" s="338"/>
      <c r="HR399" s="338"/>
      <c r="HS399" s="338"/>
      <c r="HT399" s="338"/>
      <c r="HU399" s="338"/>
      <c r="HV399" s="338"/>
      <c r="HW399" s="338"/>
      <c r="HX399" s="338"/>
      <c r="HY399" s="338"/>
      <c r="HZ399" s="338"/>
      <c r="IA399" s="338"/>
      <c r="IB399" s="338"/>
      <c r="IC399" s="338"/>
      <c r="ID399" s="338"/>
      <c r="IE399" s="338"/>
      <c r="IF399" s="338"/>
      <c r="IG399" s="338"/>
      <c r="IH399" s="338"/>
      <c r="II399" s="338"/>
      <c r="IJ399" s="338"/>
      <c r="IK399" s="338"/>
    </row>
    <row r="400" spans="1:245" s="339" customFormat="1" ht="51">
      <c r="A400" s="644">
        <v>511</v>
      </c>
      <c r="B400" s="322" t="s">
        <v>3965</v>
      </c>
      <c r="C400" s="323">
        <v>110851014000690</v>
      </c>
      <c r="D400" s="324" t="s">
        <v>3966</v>
      </c>
      <c r="E400" s="324" t="s">
        <v>3967</v>
      </c>
      <c r="F400" s="325" t="s">
        <v>3548</v>
      </c>
      <c r="G400" s="329">
        <v>99329.1</v>
      </c>
      <c r="H400" s="330">
        <v>6621.92</v>
      </c>
      <c r="I400" s="503">
        <f>G400-H400</f>
        <v>92707.18000000001</v>
      </c>
      <c r="J400" s="334"/>
      <c r="K400" s="334"/>
      <c r="L400" s="334" t="s">
        <v>508</v>
      </c>
      <c r="M400" s="334"/>
      <c r="N400" s="752"/>
      <c r="O400" s="334"/>
      <c r="P400" s="338"/>
      <c r="Q400" s="338"/>
      <c r="R400" s="338"/>
      <c r="S400" s="338"/>
      <c r="T400" s="338"/>
      <c r="U400" s="338"/>
      <c r="V400" s="338"/>
      <c r="W400" s="338"/>
      <c r="X400" s="338"/>
      <c r="Y400" s="338"/>
      <c r="Z400" s="338"/>
      <c r="AA400" s="338"/>
      <c r="AB400" s="338"/>
      <c r="AC400" s="338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338"/>
      <c r="AQ400" s="338"/>
      <c r="AR400" s="338"/>
      <c r="AS400" s="338"/>
      <c r="AT400" s="338"/>
      <c r="AU400" s="338"/>
      <c r="AV400" s="338"/>
      <c r="AW400" s="338"/>
      <c r="AX400" s="338"/>
      <c r="AY400" s="338"/>
      <c r="AZ400" s="338"/>
      <c r="BA400" s="338"/>
      <c r="BB400" s="338"/>
      <c r="BC400" s="338"/>
      <c r="BD400" s="338"/>
      <c r="BE400" s="338"/>
      <c r="BF400" s="338"/>
      <c r="BG400" s="338"/>
      <c r="BH400" s="338"/>
      <c r="BI400" s="338"/>
      <c r="BJ400" s="338"/>
      <c r="BK400" s="338"/>
      <c r="BL400" s="338"/>
      <c r="BM400" s="338"/>
      <c r="BN400" s="338"/>
      <c r="BO400" s="338"/>
      <c r="BP400" s="338"/>
      <c r="BQ400" s="338"/>
      <c r="BR400" s="338"/>
      <c r="BS400" s="338"/>
      <c r="BT400" s="338"/>
      <c r="BU400" s="338"/>
      <c r="BV400" s="338"/>
      <c r="BW400" s="338"/>
      <c r="BX400" s="338"/>
      <c r="BY400" s="338"/>
      <c r="BZ400" s="338"/>
      <c r="CA400" s="338"/>
      <c r="CB400" s="338"/>
      <c r="CC400" s="338"/>
      <c r="CD400" s="338"/>
      <c r="CE400" s="338"/>
      <c r="CF400" s="338"/>
      <c r="CG400" s="338"/>
      <c r="CH400" s="338"/>
      <c r="CI400" s="338"/>
      <c r="CJ400" s="338"/>
      <c r="CK400" s="338"/>
      <c r="CL400" s="338"/>
      <c r="CM400" s="338"/>
      <c r="CN400" s="338"/>
      <c r="CO400" s="338"/>
      <c r="CP400" s="338"/>
      <c r="CQ400" s="338"/>
      <c r="CR400" s="338"/>
      <c r="CS400" s="338"/>
      <c r="CT400" s="338"/>
      <c r="CU400" s="338"/>
      <c r="CV400" s="338"/>
      <c r="CW400" s="338"/>
      <c r="CX400" s="338"/>
      <c r="CY400" s="338"/>
      <c r="CZ400" s="338"/>
      <c r="DA400" s="338"/>
      <c r="DB400" s="338"/>
      <c r="DC400" s="338"/>
      <c r="DD400" s="338"/>
      <c r="DE400" s="338"/>
      <c r="DF400" s="338"/>
      <c r="DG400" s="338"/>
      <c r="DH400" s="338"/>
      <c r="DI400" s="338"/>
      <c r="DJ400" s="338"/>
      <c r="DK400" s="338"/>
      <c r="DL400" s="338"/>
      <c r="DM400" s="338"/>
      <c r="DN400" s="338"/>
      <c r="DO400" s="338"/>
      <c r="DP400" s="338"/>
      <c r="DQ400" s="338"/>
      <c r="DR400" s="338"/>
      <c r="DS400" s="338"/>
      <c r="DT400" s="338"/>
      <c r="DU400" s="338"/>
      <c r="DV400" s="338"/>
      <c r="DW400" s="338"/>
      <c r="DX400" s="338"/>
      <c r="DY400" s="338"/>
      <c r="DZ400" s="338"/>
      <c r="EA400" s="338"/>
      <c r="EB400" s="338"/>
      <c r="EC400" s="338"/>
      <c r="ED400" s="338"/>
      <c r="EE400" s="338"/>
      <c r="EF400" s="338"/>
      <c r="EG400" s="338"/>
      <c r="EH400" s="338"/>
      <c r="EI400" s="338"/>
      <c r="EJ400" s="338"/>
      <c r="EK400" s="338"/>
      <c r="EL400" s="338"/>
      <c r="EM400" s="338"/>
      <c r="EN400" s="338"/>
      <c r="EO400" s="338"/>
      <c r="EP400" s="338"/>
      <c r="EQ400" s="338"/>
      <c r="ER400" s="338"/>
      <c r="ES400" s="338"/>
      <c r="ET400" s="338"/>
      <c r="EU400" s="338"/>
      <c r="EV400" s="338"/>
      <c r="EW400" s="338"/>
      <c r="EX400" s="338"/>
      <c r="EY400" s="338"/>
      <c r="EZ400" s="338"/>
      <c r="FA400" s="338"/>
      <c r="FB400" s="338"/>
      <c r="FC400" s="338"/>
      <c r="FD400" s="338"/>
      <c r="FE400" s="338"/>
      <c r="FF400" s="338"/>
      <c r="FG400" s="338"/>
      <c r="FH400" s="338"/>
      <c r="FI400" s="338"/>
      <c r="FJ400" s="338"/>
      <c r="FK400" s="338"/>
      <c r="FL400" s="338"/>
      <c r="FM400" s="338"/>
      <c r="FN400" s="338"/>
      <c r="FO400" s="338"/>
      <c r="FP400" s="338"/>
      <c r="FQ400" s="338"/>
      <c r="FR400" s="338"/>
      <c r="FS400" s="338"/>
      <c r="FT400" s="338"/>
      <c r="FU400" s="338"/>
      <c r="FV400" s="338"/>
      <c r="FW400" s="338"/>
      <c r="FX400" s="338"/>
      <c r="FY400" s="338"/>
      <c r="FZ400" s="338"/>
      <c r="GA400" s="338"/>
      <c r="GB400" s="338"/>
      <c r="GC400" s="338"/>
      <c r="GD400" s="338"/>
      <c r="GE400" s="338"/>
      <c r="GF400" s="338"/>
      <c r="GG400" s="338"/>
      <c r="GH400" s="338"/>
      <c r="GI400" s="338"/>
      <c r="GJ400" s="338"/>
      <c r="GK400" s="338"/>
      <c r="GL400" s="338"/>
      <c r="GM400" s="338"/>
      <c r="GN400" s="338"/>
      <c r="GO400" s="338"/>
      <c r="GP400" s="338"/>
      <c r="GQ400" s="338"/>
      <c r="GR400" s="338"/>
      <c r="GS400" s="338"/>
      <c r="GT400" s="338"/>
      <c r="GU400" s="338"/>
      <c r="GV400" s="338"/>
      <c r="GW400" s="338"/>
      <c r="GX400" s="338"/>
      <c r="GY400" s="338"/>
      <c r="GZ400" s="338"/>
      <c r="HA400" s="338"/>
      <c r="HB400" s="338"/>
      <c r="HC400" s="338"/>
      <c r="HD400" s="338"/>
      <c r="HE400" s="338"/>
      <c r="HF400" s="338"/>
      <c r="HG400" s="338"/>
      <c r="HH400" s="338"/>
      <c r="HI400" s="338"/>
      <c r="HJ400" s="338"/>
      <c r="HK400" s="338"/>
      <c r="HL400" s="338"/>
      <c r="HM400" s="338"/>
      <c r="HN400" s="338"/>
      <c r="HO400" s="338"/>
      <c r="HP400" s="338"/>
      <c r="HQ400" s="338"/>
      <c r="HR400" s="338"/>
      <c r="HS400" s="338"/>
      <c r="HT400" s="338"/>
      <c r="HU400" s="338"/>
      <c r="HV400" s="338"/>
      <c r="HW400" s="338"/>
      <c r="HX400" s="338"/>
      <c r="HY400" s="338"/>
      <c r="HZ400" s="338"/>
      <c r="IA400" s="338"/>
      <c r="IB400" s="338"/>
      <c r="IC400" s="338"/>
      <c r="ID400" s="338"/>
      <c r="IE400" s="338"/>
      <c r="IF400" s="338"/>
      <c r="IG400" s="338"/>
      <c r="IH400" s="338"/>
      <c r="II400" s="338"/>
      <c r="IJ400" s="338"/>
      <c r="IK400" s="338"/>
    </row>
    <row r="401" spans="1:245" s="339" customFormat="1" ht="51">
      <c r="A401" s="334">
        <v>512</v>
      </c>
      <c r="B401" s="322" t="s">
        <v>3968</v>
      </c>
      <c r="C401" s="323">
        <v>110851014000691</v>
      </c>
      <c r="D401" s="324" t="s">
        <v>3969</v>
      </c>
      <c r="E401" s="324" t="s">
        <v>3970</v>
      </c>
      <c r="F401" s="325" t="s">
        <v>3548</v>
      </c>
      <c r="G401" s="329">
        <v>87969.93</v>
      </c>
      <c r="H401" s="330">
        <v>5864.64</v>
      </c>
      <c r="I401" s="503">
        <f>G401-H401</f>
        <v>82105.29</v>
      </c>
      <c r="J401" s="334"/>
      <c r="K401" s="334"/>
      <c r="L401" s="334" t="s">
        <v>508</v>
      </c>
      <c r="M401" s="334"/>
      <c r="N401" s="752"/>
      <c r="O401" s="334"/>
      <c r="P401" s="338"/>
      <c r="Q401" s="338"/>
      <c r="R401" s="338"/>
      <c r="S401" s="338"/>
      <c r="T401" s="338"/>
      <c r="U401" s="338"/>
      <c r="V401" s="338"/>
      <c r="W401" s="338"/>
      <c r="X401" s="338"/>
      <c r="Y401" s="338"/>
      <c r="Z401" s="338"/>
      <c r="AA401" s="338"/>
      <c r="AB401" s="338"/>
      <c r="AC401" s="338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338"/>
      <c r="AQ401" s="338"/>
      <c r="AR401" s="338"/>
      <c r="AS401" s="338"/>
      <c r="AT401" s="338"/>
      <c r="AU401" s="338"/>
      <c r="AV401" s="338"/>
      <c r="AW401" s="338"/>
      <c r="AX401" s="338"/>
      <c r="AY401" s="338"/>
      <c r="AZ401" s="338"/>
      <c r="BA401" s="338"/>
      <c r="BB401" s="338"/>
      <c r="BC401" s="338"/>
      <c r="BD401" s="338"/>
      <c r="BE401" s="338"/>
      <c r="BF401" s="338"/>
      <c r="BG401" s="338"/>
      <c r="BH401" s="338"/>
      <c r="BI401" s="338"/>
      <c r="BJ401" s="338"/>
      <c r="BK401" s="338"/>
      <c r="BL401" s="338"/>
      <c r="BM401" s="338"/>
      <c r="BN401" s="338"/>
      <c r="BO401" s="338"/>
      <c r="BP401" s="338"/>
      <c r="BQ401" s="338"/>
      <c r="BR401" s="338"/>
      <c r="BS401" s="338"/>
      <c r="BT401" s="338"/>
      <c r="BU401" s="338"/>
      <c r="BV401" s="338"/>
      <c r="BW401" s="338"/>
      <c r="BX401" s="338"/>
      <c r="BY401" s="338"/>
      <c r="BZ401" s="338"/>
      <c r="CA401" s="338"/>
      <c r="CB401" s="338"/>
      <c r="CC401" s="338"/>
      <c r="CD401" s="338"/>
      <c r="CE401" s="338"/>
      <c r="CF401" s="338"/>
      <c r="CG401" s="338"/>
      <c r="CH401" s="338"/>
      <c r="CI401" s="338"/>
      <c r="CJ401" s="338"/>
      <c r="CK401" s="338"/>
      <c r="CL401" s="338"/>
      <c r="CM401" s="338"/>
      <c r="CN401" s="338"/>
      <c r="CO401" s="338"/>
      <c r="CP401" s="338"/>
      <c r="CQ401" s="338"/>
      <c r="CR401" s="338"/>
      <c r="CS401" s="338"/>
      <c r="CT401" s="338"/>
      <c r="CU401" s="338"/>
      <c r="CV401" s="338"/>
      <c r="CW401" s="338"/>
      <c r="CX401" s="338"/>
      <c r="CY401" s="338"/>
      <c r="CZ401" s="338"/>
      <c r="DA401" s="338"/>
      <c r="DB401" s="338"/>
      <c r="DC401" s="338"/>
      <c r="DD401" s="338"/>
      <c r="DE401" s="338"/>
      <c r="DF401" s="338"/>
      <c r="DG401" s="338"/>
      <c r="DH401" s="338"/>
      <c r="DI401" s="338"/>
      <c r="DJ401" s="338"/>
      <c r="DK401" s="338"/>
      <c r="DL401" s="338"/>
      <c r="DM401" s="338"/>
      <c r="DN401" s="338"/>
      <c r="DO401" s="338"/>
      <c r="DP401" s="338"/>
      <c r="DQ401" s="338"/>
      <c r="DR401" s="338"/>
      <c r="DS401" s="338"/>
      <c r="DT401" s="338"/>
      <c r="DU401" s="338"/>
      <c r="DV401" s="338"/>
      <c r="DW401" s="338"/>
      <c r="DX401" s="338"/>
      <c r="DY401" s="338"/>
      <c r="DZ401" s="338"/>
      <c r="EA401" s="338"/>
      <c r="EB401" s="338"/>
      <c r="EC401" s="338"/>
      <c r="ED401" s="338"/>
      <c r="EE401" s="338"/>
      <c r="EF401" s="338"/>
      <c r="EG401" s="338"/>
      <c r="EH401" s="338"/>
      <c r="EI401" s="338"/>
      <c r="EJ401" s="338"/>
      <c r="EK401" s="338"/>
      <c r="EL401" s="338"/>
      <c r="EM401" s="338"/>
      <c r="EN401" s="338"/>
      <c r="EO401" s="338"/>
      <c r="EP401" s="338"/>
      <c r="EQ401" s="338"/>
      <c r="ER401" s="338"/>
      <c r="ES401" s="338"/>
      <c r="ET401" s="338"/>
      <c r="EU401" s="338"/>
      <c r="EV401" s="338"/>
      <c r="EW401" s="338"/>
      <c r="EX401" s="338"/>
      <c r="EY401" s="338"/>
      <c r="EZ401" s="338"/>
      <c r="FA401" s="338"/>
      <c r="FB401" s="338"/>
      <c r="FC401" s="338"/>
      <c r="FD401" s="338"/>
      <c r="FE401" s="338"/>
      <c r="FF401" s="338"/>
      <c r="FG401" s="338"/>
      <c r="FH401" s="338"/>
      <c r="FI401" s="338"/>
      <c r="FJ401" s="338"/>
      <c r="FK401" s="338"/>
      <c r="FL401" s="338"/>
      <c r="FM401" s="338"/>
      <c r="FN401" s="338"/>
      <c r="FO401" s="338"/>
      <c r="FP401" s="338"/>
      <c r="FQ401" s="338"/>
      <c r="FR401" s="338"/>
      <c r="FS401" s="338"/>
      <c r="FT401" s="338"/>
      <c r="FU401" s="338"/>
      <c r="FV401" s="338"/>
      <c r="FW401" s="338"/>
      <c r="FX401" s="338"/>
      <c r="FY401" s="338"/>
      <c r="FZ401" s="338"/>
      <c r="GA401" s="338"/>
      <c r="GB401" s="338"/>
      <c r="GC401" s="338"/>
      <c r="GD401" s="338"/>
      <c r="GE401" s="338"/>
      <c r="GF401" s="338"/>
      <c r="GG401" s="338"/>
      <c r="GH401" s="338"/>
      <c r="GI401" s="338"/>
      <c r="GJ401" s="338"/>
      <c r="GK401" s="338"/>
      <c r="GL401" s="338"/>
      <c r="GM401" s="338"/>
      <c r="GN401" s="338"/>
      <c r="GO401" s="338"/>
      <c r="GP401" s="338"/>
      <c r="GQ401" s="338"/>
      <c r="GR401" s="338"/>
      <c r="GS401" s="338"/>
      <c r="GT401" s="338"/>
      <c r="GU401" s="338"/>
      <c r="GV401" s="338"/>
      <c r="GW401" s="338"/>
      <c r="GX401" s="338"/>
      <c r="GY401" s="338"/>
      <c r="GZ401" s="338"/>
      <c r="HA401" s="338"/>
      <c r="HB401" s="338"/>
      <c r="HC401" s="338"/>
      <c r="HD401" s="338"/>
      <c r="HE401" s="338"/>
      <c r="HF401" s="338"/>
      <c r="HG401" s="338"/>
      <c r="HH401" s="338"/>
      <c r="HI401" s="338"/>
      <c r="HJ401" s="338"/>
      <c r="HK401" s="338"/>
      <c r="HL401" s="338"/>
      <c r="HM401" s="338"/>
      <c r="HN401" s="338"/>
      <c r="HO401" s="338"/>
      <c r="HP401" s="338"/>
      <c r="HQ401" s="338"/>
      <c r="HR401" s="338"/>
      <c r="HS401" s="338"/>
      <c r="HT401" s="338"/>
      <c r="HU401" s="338"/>
      <c r="HV401" s="338"/>
      <c r="HW401" s="338"/>
      <c r="HX401" s="338"/>
      <c r="HY401" s="338"/>
      <c r="HZ401" s="338"/>
      <c r="IA401" s="338"/>
      <c r="IB401" s="338"/>
      <c r="IC401" s="338"/>
      <c r="ID401" s="338"/>
      <c r="IE401" s="338"/>
      <c r="IF401" s="338"/>
      <c r="IG401" s="338"/>
      <c r="IH401" s="338"/>
      <c r="II401" s="338"/>
      <c r="IJ401" s="338"/>
      <c r="IK401" s="338"/>
    </row>
    <row r="402" spans="1:245" s="339" customFormat="1" ht="51">
      <c r="A402" s="334">
        <v>513</v>
      </c>
      <c r="B402" s="322" t="s">
        <v>3971</v>
      </c>
      <c r="C402" s="323">
        <v>110851014000692</v>
      </c>
      <c r="D402" s="324" t="s">
        <v>3972</v>
      </c>
      <c r="E402" s="324" t="s">
        <v>3958</v>
      </c>
      <c r="F402" s="325" t="s">
        <v>3548</v>
      </c>
      <c r="G402" s="329">
        <v>48518.45</v>
      </c>
      <c r="H402" s="330">
        <v>3324.56</v>
      </c>
      <c r="I402" s="503">
        <v>45283.89</v>
      </c>
      <c r="J402" s="334"/>
      <c r="K402" s="334"/>
      <c r="L402" s="334" t="s">
        <v>508</v>
      </c>
      <c r="M402" s="334"/>
      <c r="N402" s="752"/>
      <c r="O402" s="334"/>
      <c r="P402" s="338"/>
      <c r="Q402" s="338"/>
      <c r="R402" s="338"/>
      <c r="S402" s="338"/>
      <c r="T402" s="338"/>
      <c r="U402" s="338"/>
      <c r="V402" s="338"/>
      <c r="W402" s="338"/>
      <c r="X402" s="338"/>
      <c r="Y402" s="338"/>
      <c r="Z402" s="338"/>
      <c r="AA402" s="338"/>
      <c r="AB402" s="338"/>
      <c r="AC402" s="338"/>
      <c r="AD402" s="338"/>
      <c r="AE402" s="338"/>
      <c r="AF402" s="338"/>
      <c r="AG402" s="338"/>
      <c r="AH402" s="338"/>
      <c r="AI402" s="338"/>
      <c r="AJ402" s="338"/>
      <c r="AK402" s="338"/>
      <c r="AL402" s="338"/>
      <c r="AM402" s="338"/>
      <c r="AN402" s="338"/>
      <c r="AO402" s="338"/>
      <c r="AP402" s="338"/>
      <c r="AQ402" s="338"/>
      <c r="AR402" s="338"/>
      <c r="AS402" s="338"/>
      <c r="AT402" s="338"/>
      <c r="AU402" s="338"/>
      <c r="AV402" s="338"/>
      <c r="AW402" s="338"/>
      <c r="AX402" s="338"/>
      <c r="AY402" s="338"/>
      <c r="AZ402" s="338"/>
      <c r="BA402" s="338"/>
      <c r="BB402" s="338"/>
      <c r="BC402" s="338"/>
      <c r="BD402" s="338"/>
      <c r="BE402" s="338"/>
      <c r="BF402" s="338"/>
      <c r="BG402" s="338"/>
      <c r="BH402" s="338"/>
      <c r="BI402" s="338"/>
      <c r="BJ402" s="338"/>
      <c r="BK402" s="338"/>
      <c r="BL402" s="338"/>
      <c r="BM402" s="338"/>
      <c r="BN402" s="338"/>
      <c r="BO402" s="338"/>
      <c r="BP402" s="338"/>
      <c r="BQ402" s="338"/>
      <c r="BR402" s="338"/>
      <c r="BS402" s="338"/>
      <c r="BT402" s="338"/>
      <c r="BU402" s="338"/>
      <c r="BV402" s="338"/>
      <c r="BW402" s="338"/>
      <c r="BX402" s="338"/>
      <c r="BY402" s="338"/>
      <c r="BZ402" s="338"/>
      <c r="CA402" s="338"/>
      <c r="CB402" s="338"/>
      <c r="CC402" s="338"/>
      <c r="CD402" s="338"/>
      <c r="CE402" s="338"/>
      <c r="CF402" s="338"/>
      <c r="CG402" s="338"/>
      <c r="CH402" s="338"/>
      <c r="CI402" s="338"/>
      <c r="CJ402" s="338"/>
      <c r="CK402" s="338"/>
      <c r="CL402" s="338"/>
      <c r="CM402" s="338"/>
      <c r="CN402" s="338"/>
      <c r="CO402" s="338"/>
      <c r="CP402" s="338"/>
      <c r="CQ402" s="338"/>
      <c r="CR402" s="338"/>
      <c r="CS402" s="338"/>
      <c r="CT402" s="338"/>
      <c r="CU402" s="338"/>
      <c r="CV402" s="338"/>
      <c r="CW402" s="338"/>
      <c r="CX402" s="338"/>
      <c r="CY402" s="338"/>
      <c r="CZ402" s="338"/>
      <c r="DA402" s="338"/>
      <c r="DB402" s="338"/>
      <c r="DC402" s="338"/>
      <c r="DD402" s="338"/>
      <c r="DE402" s="338"/>
      <c r="DF402" s="338"/>
      <c r="DG402" s="338"/>
      <c r="DH402" s="338"/>
      <c r="DI402" s="338"/>
      <c r="DJ402" s="338"/>
      <c r="DK402" s="338"/>
      <c r="DL402" s="338"/>
      <c r="DM402" s="338"/>
      <c r="DN402" s="338"/>
      <c r="DO402" s="338"/>
      <c r="DP402" s="338"/>
      <c r="DQ402" s="338"/>
      <c r="DR402" s="338"/>
      <c r="DS402" s="338"/>
      <c r="DT402" s="338"/>
      <c r="DU402" s="338"/>
      <c r="DV402" s="338"/>
      <c r="DW402" s="338"/>
      <c r="DX402" s="338"/>
      <c r="DY402" s="338"/>
      <c r="DZ402" s="338"/>
      <c r="EA402" s="338"/>
      <c r="EB402" s="338"/>
      <c r="EC402" s="338"/>
      <c r="ED402" s="338"/>
      <c r="EE402" s="338"/>
      <c r="EF402" s="338"/>
      <c r="EG402" s="338"/>
      <c r="EH402" s="338"/>
      <c r="EI402" s="338"/>
      <c r="EJ402" s="338"/>
      <c r="EK402" s="338"/>
      <c r="EL402" s="338"/>
      <c r="EM402" s="338"/>
      <c r="EN402" s="338"/>
      <c r="EO402" s="338"/>
      <c r="EP402" s="338"/>
      <c r="EQ402" s="338"/>
      <c r="ER402" s="338"/>
      <c r="ES402" s="338"/>
      <c r="ET402" s="338"/>
      <c r="EU402" s="338"/>
      <c r="EV402" s="338"/>
      <c r="EW402" s="338"/>
      <c r="EX402" s="338"/>
      <c r="EY402" s="338"/>
      <c r="EZ402" s="338"/>
      <c r="FA402" s="338"/>
      <c r="FB402" s="338"/>
      <c r="FC402" s="338"/>
      <c r="FD402" s="338"/>
      <c r="FE402" s="338"/>
      <c r="FF402" s="338"/>
      <c r="FG402" s="338"/>
      <c r="FH402" s="338"/>
      <c r="FI402" s="338"/>
      <c r="FJ402" s="338"/>
      <c r="FK402" s="338"/>
      <c r="FL402" s="338"/>
      <c r="FM402" s="338"/>
      <c r="FN402" s="338"/>
      <c r="FO402" s="338"/>
      <c r="FP402" s="338"/>
      <c r="FQ402" s="338"/>
      <c r="FR402" s="338"/>
      <c r="FS402" s="338"/>
      <c r="FT402" s="338"/>
      <c r="FU402" s="338"/>
      <c r="FV402" s="338"/>
      <c r="FW402" s="338"/>
      <c r="FX402" s="338"/>
      <c r="FY402" s="338"/>
      <c r="FZ402" s="338"/>
      <c r="GA402" s="338"/>
      <c r="GB402" s="338"/>
      <c r="GC402" s="338"/>
      <c r="GD402" s="338"/>
      <c r="GE402" s="338"/>
      <c r="GF402" s="338"/>
      <c r="GG402" s="338"/>
      <c r="GH402" s="338"/>
      <c r="GI402" s="338"/>
      <c r="GJ402" s="338"/>
      <c r="GK402" s="338"/>
      <c r="GL402" s="338"/>
      <c r="GM402" s="338"/>
      <c r="GN402" s="338"/>
      <c r="GO402" s="338"/>
      <c r="GP402" s="338"/>
      <c r="GQ402" s="338"/>
      <c r="GR402" s="338"/>
      <c r="GS402" s="338"/>
      <c r="GT402" s="338"/>
      <c r="GU402" s="338"/>
      <c r="GV402" s="338"/>
      <c r="GW402" s="338"/>
      <c r="GX402" s="338"/>
      <c r="GY402" s="338"/>
      <c r="GZ402" s="338"/>
      <c r="HA402" s="338"/>
      <c r="HB402" s="338"/>
      <c r="HC402" s="338"/>
      <c r="HD402" s="338"/>
      <c r="HE402" s="338"/>
      <c r="HF402" s="338"/>
      <c r="HG402" s="338"/>
      <c r="HH402" s="338"/>
      <c r="HI402" s="338"/>
      <c r="HJ402" s="338"/>
      <c r="HK402" s="338"/>
      <c r="HL402" s="338"/>
      <c r="HM402" s="338"/>
      <c r="HN402" s="338"/>
      <c r="HO402" s="338"/>
      <c r="HP402" s="338"/>
      <c r="HQ402" s="338"/>
      <c r="HR402" s="338"/>
      <c r="HS402" s="338"/>
      <c r="HT402" s="338"/>
      <c r="HU402" s="338"/>
      <c r="HV402" s="338"/>
      <c r="HW402" s="338"/>
      <c r="HX402" s="338"/>
      <c r="HY402" s="338"/>
      <c r="HZ402" s="338"/>
      <c r="IA402" s="338"/>
      <c r="IB402" s="338"/>
      <c r="IC402" s="338"/>
      <c r="ID402" s="338"/>
      <c r="IE402" s="338"/>
      <c r="IF402" s="338"/>
      <c r="IG402" s="338"/>
      <c r="IH402" s="338"/>
      <c r="II402" s="338"/>
      <c r="IJ402" s="338"/>
      <c r="IK402" s="338"/>
    </row>
    <row r="403" spans="1:245" s="339" customFormat="1" ht="51">
      <c r="A403" s="644">
        <v>514</v>
      </c>
      <c r="B403" s="322" t="s">
        <v>3973</v>
      </c>
      <c r="C403" s="323">
        <v>110851014000693</v>
      </c>
      <c r="D403" s="324" t="s">
        <v>3974</v>
      </c>
      <c r="E403" s="324" t="s">
        <v>3975</v>
      </c>
      <c r="F403" s="325" t="s">
        <v>3548</v>
      </c>
      <c r="G403" s="329">
        <v>214831.02</v>
      </c>
      <c r="H403" s="330">
        <v>14322.08</v>
      </c>
      <c r="I403" s="503">
        <v>200508.94</v>
      </c>
      <c r="J403" s="334"/>
      <c r="K403" s="334"/>
      <c r="L403" s="334" t="s">
        <v>508</v>
      </c>
      <c r="M403" s="334"/>
      <c r="N403" s="752"/>
      <c r="O403" s="334"/>
      <c r="P403" s="338"/>
      <c r="Q403" s="338"/>
      <c r="R403" s="338"/>
      <c r="S403" s="338"/>
      <c r="T403" s="338"/>
      <c r="U403" s="338"/>
      <c r="V403" s="338"/>
      <c r="W403" s="338"/>
      <c r="X403" s="338"/>
      <c r="Y403" s="338"/>
      <c r="Z403" s="338"/>
      <c r="AA403" s="338"/>
      <c r="AB403" s="338"/>
      <c r="AC403" s="338"/>
      <c r="AD403" s="338"/>
      <c r="AE403" s="338"/>
      <c r="AF403" s="338"/>
      <c r="AG403" s="338"/>
      <c r="AH403" s="338"/>
      <c r="AI403" s="338"/>
      <c r="AJ403" s="338"/>
      <c r="AK403" s="338"/>
      <c r="AL403" s="338"/>
      <c r="AM403" s="338"/>
      <c r="AN403" s="338"/>
      <c r="AO403" s="338"/>
      <c r="AP403" s="338"/>
      <c r="AQ403" s="338"/>
      <c r="AR403" s="338"/>
      <c r="AS403" s="338"/>
      <c r="AT403" s="338"/>
      <c r="AU403" s="338"/>
      <c r="AV403" s="338"/>
      <c r="AW403" s="338"/>
      <c r="AX403" s="338"/>
      <c r="AY403" s="338"/>
      <c r="AZ403" s="338"/>
      <c r="BA403" s="338"/>
      <c r="BB403" s="338"/>
      <c r="BC403" s="338"/>
      <c r="BD403" s="338"/>
      <c r="BE403" s="338"/>
      <c r="BF403" s="338"/>
      <c r="BG403" s="338"/>
      <c r="BH403" s="338"/>
      <c r="BI403" s="338"/>
      <c r="BJ403" s="338"/>
      <c r="BK403" s="338"/>
      <c r="BL403" s="338"/>
      <c r="BM403" s="338"/>
      <c r="BN403" s="338"/>
      <c r="BO403" s="338"/>
      <c r="BP403" s="338"/>
      <c r="BQ403" s="338"/>
      <c r="BR403" s="338"/>
      <c r="BS403" s="338"/>
      <c r="BT403" s="338"/>
      <c r="BU403" s="338"/>
      <c r="BV403" s="338"/>
      <c r="BW403" s="338"/>
      <c r="BX403" s="338"/>
      <c r="BY403" s="338"/>
      <c r="BZ403" s="338"/>
      <c r="CA403" s="338"/>
      <c r="CB403" s="338"/>
      <c r="CC403" s="338"/>
      <c r="CD403" s="338"/>
      <c r="CE403" s="338"/>
      <c r="CF403" s="338"/>
      <c r="CG403" s="338"/>
      <c r="CH403" s="338"/>
      <c r="CI403" s="338"/>
      <c r="CJ403" s="338"/>
      <c r="CK403" s="338"/>
      <c r="CL403" s="338"/>
      <c r="CM403" s="338"/>
      <c r="CN403" s="338"/>
      <c r="CO403" s="338"/>
      <c r="CP403" s="338"/>
      <c r="CQ403" s="338"/>
      <c r="CR403" s="338"/>
      <c r="CS403" s="338"/>
      <c r="CT403" s="338"/>
      <c r="CU403" s="338"/>
      <c r="CV403" s="338"/>
      <c r="CW403" s="338"/>
      <c r="CX403" s="338"/>
      <c r="CY403" s="338"/>
      <c r="CZ403" s="338"/>
      <c r="DA403" s="338"/>
      <c r="DB403" s="338"/>
      <c r="DC403" s="338"/>
      <c r="DD403" s="338"/>
      <c r="DE403" s="338"/>
      <c r="DF403" s="338"/>
      <c r="DG403" s="338"/>
      <c r="DH403" s="338"/>
      <c r="DI403" s="338"/>
      <c r="DJ403" s="338"/>
      <c r="DK403" s="338"/>
      <c r="DL403" s="338"/>
      <c r="DM403" s="338"/>
      <c r="DN403" s="338"/>
      <c r="DO403" s="338"/>
      <c r="DP403" s="338"/>
      <c r="DQ403" s="338"/>
      <c r="DR403" s="338"/>
      <c r="DS403" s="338"/>
      <c r="DT403" s="338"/>
      <c r="DU403" s="338"/>
      <c r="DV403" s="338"/>
      <c r="DW403" s="338"/>
      <c r="DX403" s="338"/>
      <c r="DY403" s="338"/>
      <c r="DZ403" s="338"/>
      <c r="EA403" s="338"/>
      <c r="EB403" s="338"/>
      <c r="EC403" s="338"/>
      <c r="ED403" s="338"/>
      <c r="EE403" s="338"/>
      <c r="EF403" s="338"/>
      <c r="EG403" s="338"/>
      <c r="EH403" s="338"/>
      <c r="EI403" s="338"/>
      <c r="EJ403" s="338"/>
      <c r="EK403" s="338"/>
      <c r="EL403" s="338"/>
      <c r="EM403" s="338"/>
      <c r="EN403" s="338"/>
      <c r="EO403" s="338"/>
      <c r="EP403" s="338"/>
      <c r="EQ403" s="338"/>
      <c r="ER403" s="338"/>
      <c r="ES403" s="338"/>
      <c r="ET403" s="338"/>
      <c r="EU403" s="338"/>
      <c r="EV403" s="338"/>
      <c r="EW403" s="338"/>
      <c r="EX403" s="338"/>
      <c r="EY403" s="338"/>
      <c r="EZ403" s="338"/>
      <c r="FA403" s="338"/>
      <c r="FB403" s="338"/>
      <c r="FC403" s="338"/>
      <c r="FD403" s="338"/>
      <c r="FE403" s="338"/>
      <c r="FF403" s="338"/>
      <c r="FG403" s="338"/>
      <c r="FH403" s="338"/>
      <c r="FI403" s="338"/>
      <c r="FJ403" s="338"/>
      <c r="FK403" s="338"/>
      <c r="FL403" s="338"/>
      <c r="FM403" s="338"/>
      <c r="FN403" s="338"/>
      <c r="FO403" s="338"/>
      <c r="FP403" s="338"/>
      <c r="FQ403" s="338"/>
      <c r="FR403" s="338"/>
      <c r="FS403" s="338"/>
      <c r="FT403" s="338"/>
      <c r="FU403" s="338"/>
      <c r="FV403" s="338"/>
      <c r="FW403" s="338"/>
      <c r="FX403" s="338"/>
      <c r="FY403" s="338"/>
      <c r="FZ403" s="338"/>
      <c r="GA403" s="338"/>
      <c r="GB403" s="338"/>
      <c r="GC403" s="338"/>
      <c r="GD403" s="338"/>
      <c r="GE403" s="338"/>
      <c r="GF403" s="338"/>
      <c r="GG403" s="338"/>
      <c r="GH403" s="338"/>
      <c r="GI403" s="338"/>
      <c r="GJ403" s="338"/>
      <c r="GK403" s="338"/>
      <c r="GL403" s="338"/>
      <c r="GM403" s="338"/>
      <c r="GN403" s="338"/>
      <c r="GO403" s="338"/>
      <c r="GP403" s="338"/>
      <c r="GQ403" s="338"/>
      <c r="GR403" s="338"/>
      <c r="GS403" s="338"/>
      <c r="GT403" s="338"/>
      <c r="GU403" s="338"/>
      <c r="GV403" s="338"/>
      <c r="GW403" s="338"/>
      <c r="GX403" s="338"/>
      <c r="GY403" s="338"/>
      <c r="GZ403" s="338"/>
      <c r="HA403" s="338"/>
      <c r="HB403" s="338"/>
      <c r="HC403" s="338"/>
      <c r="HD403" s="338"/>
      <c r="HE403" s="338"/>
      <c r="HF403" s="338"/>
      <c r="HG403" s="338"/>
      <c r="HH403" s="338"/>
      <c r="HI403" s="338"/>
      <c r="HJ403" s="338"/>
      <c r="HK403" s="338"/>
      <c r="HL403" s="338"/>
      <c r="HM403" s="338"/>
      <c r="HN403" s="338"/>
      <c r="HO403" s="338"/>
      <c r="HP403" s="338"/>
      <c r="HQ403" s="338"/>
      <c r="HR403" s="338"/>
      <c r="HS403" s="338"/>
      <c r="HT403" s="338"/>
      <c r="HU403" s="338"/>
      <c r="HV403" s="338"/>
      <c r="HW403" s="338"/>
      <c r="HX403" s="338"/>
      <c r="HY403" s="338"/>
      <c r="HZ403" s="338"/>
      <c r="IA403" s="338"/>
      <c r="IB403" s="338"/>
      <c r="IC403" s="338"/>
      <c r="ID403" s="338"/>
      <c r="IE403" s="338"/>
      <c r="IF403" s="338"/>
      <c r="IG403" s="338"/>
      <c r="IH403" s="338"/>
      <c r="II403" s="338"/>
      <c r="IJ403" s="338"/>
      <c r="IK403" s="338"/>
    </row>
    <row r="404" spans="1:245" s="339" customFormat="1" ht="51">
      <c r="A404" s="334">
        <v>515</v>
      </c>
      <c r="B404" s="322" t="s">
        <v>3976</v>
      </c>
      <c r="C404" s="323">
        <v>110851014000694</v>
      </c>
      <c r="D404" s="324" t="s">
        <v>3977</v>
      </c>
      <c r="E404" s="324" t="s">
        <v>3978</v>
      </c>
      <c r="F404" s="325" t="s">
        <v>3548</v>
      </c>
      <c r="G404" s="329">
        <v>183376.8</v>
      </c>
      <c r="H404" s="330">
        <v>12225.12</v>
      </c>
      <c r="I404" s="503">
        <f>G404-H404</f>
        <v>171151.68</v>
      </c>
      <c r="J404" s="334"/>
      <c r="K404" s="334"/>
      <c r="L404" s="334" t="s">
        <v>508</v>
      </c>
      <c r="M404" s="334"/>
      <c r="N404" s="752"/>
      <c r="O404" s="334"/>
      <c r="P404" s="338"/>
      <c r="Q404" s="338"/>
      <c r="R404" s="338"/>
      <c r="S404" s="338"/>
      <c r="T404" s="338"/>
      <c r="U404" s="338"/>
      <c r="V404" s="338"/>
      <c r="W404" s="338"/>
      <c r="X404" s="338"/>
      <c r="Y404" s="338"/>
      <c r="Z404" s="338"/>
      <c r="AA404" s="338"/>
      <c r="AB404" s="338"/>
      <c r="AC404" s="338"/>
      <c r="AD404" s="338"/>
      <c r="AE404" s="338"/>
      <c r="AF404" s="338"/>
      <c r="AG404" s="338"/>
      <c r="AH404" s="338"/>
      <c r="AI404" s="338"/>
      <c r="AJ404" s="338"/>
      <c r="AK404" s="338"/>
      <c r="AL404" s="338"/>
      <c r="AM404" s="338"/>
      <c r="AN404" s="338"/>
      <c r="AO404" s="338"/>
      <c r="AP404" s="338"/>
      <c r="AQ404" s="338"/>
      <c r="AR404" s="338"/>
      <c r="AS404" s="338"/>
      <c r="AT404" s="338"/>
      <c r="AU404" s="338"/>
      <c r="AV404" s="338"/>
      <c r="AW404" s="338"/>
      <c r="AX404" s="338"/>
      <c r="AY404" s="338"/>
      <c r="AZ404" s="338"/>
      <c r="BA404" s="338"/>
      <c r="BB404" s="338"/>
      <c r="BC404" s="338"/>
      <c r="BD404" s="338"/>
      <c r="BE404" s="338"/>
      <c r="BF404" s="338"/>
      <c r="BG404" s="338"/>
      <c r="BH404" s="338"/>
      <c r="BI404" s="338"/>
      <c r="BJ404" s="338"/>
      <c r="BK404" s="338"/>
      <c r="BL404" s="338"/>
      <c r="BM404" s="338"/>
      <c r="BN404" s="338"/>
      <c r="BO404" s="338"/>
      <c r="BP404" s="338"/>
      <c r="BQ404" s="338"/>
      <c r="BR404" s="338"/>
      <c r="BS404" s="338"/>
      <c r="BT404" s="338"/>
      <c r="BU404" s="338"/>
      <c r="BV404" s="338"/>
      <c r="BW404" s="338"/>
      <c r="BX404" s="338"/>
      <c r="BY404" s="338"/>
      <c r="BZ404" s="338"/>
      <c r="CA404" s="338"/>
      <c r="CB404" s="338"/>
      <c r="CC404" s="338"/>
      <c r="CD404" s="338"/>
      <c r="CE404" s="338"/>
      <c r="CF404" s="338"/>
      <c r="CG404" s="338"/>
      <c r="CH404" s="338"/>
      <c r="CI404" s="338"/>
      <c r="CJ404" s="338"/>
      <c r="CK404" s="338"/>
      <c r="CL404" s="338"/>
      <c r="CM404" s="338"/>
      <c r="CN404" s="338"/>
      <c r="CO404" s="338"/>
      <c r="CP404" s="338"/>
      <c r="CQ404" s="338"/>
      <c r="CR404" s="338"/>
      <c r="CS404" s="338"/>
      <c r="CT404" s="338"/>
      <c r="CU404" s="338"/>
      <c r="CV404" s="338"/>
      <c r="CW404" s="338"/>
      <c r="CX404" s="338"/>
      <c r="CY404" s="338"/>
      <c r="CZ404" s="338"/>
      <c r="DA404" s="338"/>
      <c r="DB404" s="338"/>
      <c r="DC404" s="338"/>
      <c r="DD404" s="338"/>
      <c r="DE404" s="338"/>
      <c r="DF404" s="338"/>
      <c r="DG404" s="338"/>
      <c r="DH404" s="338"/>
      <c r="DI404" s="338"/>
      <c r="DJ404" s="338"/>
      <c r="DK404" s="338"/>
      <c r="DL404" s="338"/>
      <c r="DM404" s="338"/>
      <c r="DN404" s="338"/>
      <c r="DO404" s="338"/>
      <c r="DP404" s="338"/>
      <c r="DQ404" s="338"/>
      <c r="DR404" s="338"/>
      <c r="DS404" s="338"/>
      <c r="DT404" s="338"/>
      <c r="DU404" s="338"/>
      <c r="DV404" s="338"/>
      <c r="DW404" s="338"/>
      <c r="DX404" s="338"/>
      <c r="DY404" s="338"/>
      <c r="DZ404" s="338"/>
      <c r="EA404" s="338"/>
      <c r="EB404" s="338"/>
      <c r="EC404" s="338"/>
      <c r="ED404" s="338"/>
      <c r="EE404" s="338"/>
      <c r="EF404" s="338"/>
      <c r="EG404" s="338"/>
      <c r="EH404" s="338"/>
      <c r="EI404" s="338"/>
      <c r="EJ404" s="338"/>
      <c r="EK404" s="338"/>
      <c r="EL404" s="338"/>
      <c r="EM404" s="338"/>
      <c r="EN404" s="338"/>
      <c r="EO404" s="338"/>
      <c r="EP404" s="338"/>
      <c r="EQ404" s="338"/>
      <c r="ER404" s="338"/>
      <c r="ES404" s="338"/>
      <c r="ET404" s="338"/>
      <c r="EU404" s="338"/>
      <c r="EV404" s="338"/>
      <c r="EW404" s="338"/>
      <c r="EX404" s="338"/>
      <c r="EY404" s="338"/>
      <c r="EZ404" s="338"/>
      <c r="FA404" s="338"/>
      <c r="FB404" s="338"/>
      <c r="FC404" s="338"/>
      <c r="FD404" s="338"/>
      <c r="FE404" s="338"/>
      <c r="FF404" s="338"/>
      <c r="FG404" s="338"/>
      <c r="FH404" s="338"/>
      <c r="FI404" s="338"/>
      <c r="FJ404" s="338"/>
      <c r="FK404" s="338"/>
      <c r="FL404" s="338"/>
      <c r="FM404" s="338"/>
      <c r="FN404" s="338"/>
      <c r="FO404" s="338"/>
      <c r="FP404" s="338"/>
      <c r="FQ404" s="338"/>
      <c r="FR404" s="338"/>
      <c r="FS404" s="338"/>
      <c r="FT404" s="338"/>
      <c r="FU404" s="338"/>
      <c r="FV404" s="338"/>
      <c r="FW404" s="338"/>
      <c r="FX404" s="338"/>
      <c r="FY404" s="338"/>
      <c r="FZ404" s="338"/>
      <c r="GA404" s="338"/>
      <c r="GB404" s="338"/>
      <c r="GC404" s="338"/>
      <c r="GD404" s="338"/>
      <c r="GE404" s="338"/>
      <c r="GF404" s="338"/>
      <c r="GG404" s="338"/>
      <c r="GH404" s="338"/>
      <c r="GI404" s="338"/>
      <c r="GJ404" s="338"/>
      <c r="GK404" s="338"/>
      <c r="GL404" s="338"/>
      <c r="GM404" s="338"/>
      <c r="GN404" s="338"/>
      <c r="GO404" s="338"/>
      <c r="GP404" s="338"/>
      <c r="GQ404" s="338"/>
      <c r="GR404" s="338"/>
      <c r="GS404" s="338"/>
      <c r="GT404" s="338"/>
      <c r="GU404" s="338"/>
      <c r="GV404" s="338"/>
      <c r="GW404" s="338"/>
      <c r="GX404" s="338"/>
      <c r="GY404" s="338"/>
      <c r="GZ404" s="338"/>
      <c r="HA404" s="338"/>
      <c r="HB404" s="338"/>
      <c r="HC404" s="338"/>
      <c r="HD404" s="338"/>
      <c r="HE404" s="338"/>
      <c r="HF404" s="338"/>
      <c r="HG404" s="338"/>
      <c r="HH404" s="338"/>
      <c r="HI404" s="338"/>
      <c r="HJ404" s="338"/>
      <c r="HK404" s="338"/>
      <c r="HL404" s="338"/>
      <c r="HM404" s="338"/>
      <c r="HN404" s="338"/>
      <c r="HO404" s="338"/>
      <c r="HP404" s="338"/>
      <c r="HQ404" s="338"/>
      <c r="HR404" s="338"/>
      <c r="HS404" s="338"/>
      <c r="HT404" s="338"/>
      <c r="HU404" s="338"/>
      <c r="HV404" s="338"/>
      <c r="HW404" s="338"/>
      <c r="HX404" s="338"/>
      <c r="HY404" s="338"/>
      <c r="HZ404" s="338"/>
      <c r="IA404" s="338"/>
      <c r="IB404" s="338"/>
      <c r="IC404" s="338"/>
      <c r="ID404" s="338"/>
      <c r="IE404" s="338"/>
      <c r="IF404" s="338"/>
      <c r="IG404" s="338"/>
      <c r="IH404" s="338"/>
      <c r="II404" s="338"/>
      <c r="IJ404" s="338"/>
      <c r="IK404" s="338"/>
    </row>
    <row r="405" spans="1:245" s="339" customFormat="1" ht="38.25">
      <c r="A405" s="334">
        <v>516</v>
      </c>
      <c r="B405" s="322" t="s">
        <v>3979</v>
      </c>
      <c r="C405" s="323">
        <v>110851014000695</v>
      </c>
      <c r="D405" s="324" t="s">
        <v>3980</v>
      </c>
      <c r="E405" s="324" t="s">
        <v>3981</v>
      </c>
      <c r="F405" s="325" t="s">
        <v>3548</v>
      </c>
      <c r="G405" s="329">
        <v>124422.68</v>
      </c>
      <c r="H405" s="330">
        <v>8294.88</v>
      </c>
      <c r="I405" s="503">
        <f>G405-H405</f>
        <v>116127.79999999999</v>
      </c>
      <c r="J405" s="334"/>
      <c r="K405" s="334"/>
      <c r="L405" s="334" t="s">
        <v>508</v>
      </c>
      <c r="M405" s="334"/>
      <c r="N405" s="752"/>
      <c r="O405" s="334"/>
      <c r="P405" s="338"/>
      <c r="Q405" s="338"/>
      <c r="R405" s="338"/>
      <c r="S405" s="338"/>
      <c r="T405" s="338"/>
      <c r="U405" s="338"/>
      <c r="V405" s="338"/>
      <c r="W405" s="338"/>
      <c r="X405" s="338"/>
      <c r="Y405" s="338"/>
      <c r="Z405" s="338"/>
      <c r="AA405" s="338"/>
      <c r="AB405" s="338"/>
      <c r="AC405" s="338"/>
      <c r="AD405" s="338"/>
      <c r="AE405" s="338"/>
      <c r="AF405" s="338"/>
      <c r="AG405" s="338"/>
      <c r="AH405" s="338"/>
      <c r="AI405" s="338"/>
      <c r="AJ405" s="338"/>
      <c r="AK405" s="338"/>
      <c r="AL405" s="338"/>
      <c r="AM405" s="338"/>
      <c r="AN405" s="338"/>
      <c r="AO405" s="338"/>
      <c r="AP405" s="338"/>
      <c r="AQ405" s="338"/>
      <c r="AR405" s="338"/>
      <c r="AS405" s="338"/>
      <c r="AT405" s="338"/>
      <c r="AU405" s="338"/>
      <c r="AV405" s="338"/>
      <c r="AW405" s="338"/>
      <c r="AX405" s="338"/>
      <c r="AY405" s="338"/>
      <c r="AZ405" s="338"/>
      <c r="BA405" s="338"/>
      <c r="BB405" s="338"/>
      <c r="BC405" s="338"/>
      <c r="BD405" s="338"/>
      <c r="BE405" s="338"/>
      <c r="BF405" s="338"/>
      <c r="BG405" s="338"/>
      <c r="BH405" s="338"/>
      <c r="BI405" s="338"/>
      <c r="BJ405" s="338"/>
      <c r="BK405" s="338"/>
      <c r="BL405" s="338"/>
      <c r="BM405" s="338"/>
      <c r="BN405" s="338"/>
      <c r="BO405" s="338"/>
      <c r="BP405" s="338"/>
      <c r="BQ405" s="338"/>
      <c r="BR405" s="338"/>
      <c r="BS405" s="338"/>
      <c r="BT405" s="338"/>
      <c r="BU405" s="338"/>
      <c r="BV405" s="338"/>
      <c r="BW405" s="338"/>
      <c r="BX405" s="338"/>
      <c r="BY405" s="338"/>
      <c r="BZ405" s="338"/>
      <c r="CA405" s="338"/>
      <c r="CB405" s="338"/>
      <c r="CC405" s="338"/>
      <c r="CD405" s="338"/>
      <c r="CE405" s="338"/>
      <c r="CF405" s="338"/>
      <c r="CG405" s="338"/>
      <c r="CH405" s="338"/>
      <c r="CI405" s="338"/>
      <c r="CJ405" s="338"/>
      <c r="CK405" s="338"/>
      <c r="CL405" s="338"/>
      <c r="CM405" s="338"/>
      <c r="CN405" s="338"/>
      <c r="CO405" s="338"/>
      <c r="CP405" s="338"/>
      <c r="CQ405" s="338"/>
      <c r="CR405" s="338"/>
      <c r="CS405" s="338"/>
      <c r="CT405" s="338"/>
      <c r="CU405" s="338"/>
      <c r="CV405" s="338"/>
      <c r="CW405" s="338"/>
      <c r="CX405" s="338"/>
      <c r="CY405" s="338"/>
      <c r="CZ405" s="338"/>
      <c r="DA405" s="338"/>
      <c r="DB405" s="338"/>
      <c r="DC405" s="338"/>
      <c r="DD405" s="338"/>
      <c r="DE405" s="338"/>
      <c r="DF405" s="338"/>
      <c r="DG405" s="338"/>
      <c r="DH405" s="338"/>
      <c r="DI405" s="338"/>
      <c r="DJ405" s="338"/>
      <c r="DK405" s="338"/>
      <c r="DL405" s="338"/>
      <c r="DM405" s="338"/>
      <c r="DN405" s="338"/>
      <c r="DO405" s="338"/>
      <c r="DP405" s="338"/>
      <c r="DQ405" s="338"/>
      <c r="DR405" s="338"/>
      <c r="DS405" s="338"/>
      <c r="DT405" s="338"/>
      <c r="DU405" s="338"/>
      <c r="DV405" s="338"/>
      <c r="DW405" s="338"/>
      <c r="DX405" s="338"/>
      <c r="DY405" s="338"/>
      <c r="DZ405" s="338"/>
      <c r="EA405" s="338"/>
      <c r="EB405" s="338"/>
      <c r="EC405" s="338"/>
      <c r="ED405" s="338"/>
      <c r="EE405" s="338"/>
      <c r="EF405" s="338"/>
      <c r="EG405" s="338"/>
      <c r="EH405" s="338"/>
      <c r="EI405" s="338"/>
      <c r="EJ405" s="338"/>
      <c r="EK405" s="338"/>
      <c r="EL405" s="338"/>
      <c r="EM405" s="338"/>
      <c r="EN405" s="338"/>
      <c r="EO405" s="338"/>
      <c r="EP405" s="338"/>
      <c r="EQ405" s="338"/>
      <c r="ER405" s="338"/>
      <c r="ES405" s="338"/>
      <c r="ET405" s="338"/>
      <c r="EU405" s="338"/>
      <c r="EV405" s="338"/>
      <c r="EW405" s="338"/>
      <c r="EX405" s="338"/>
      <c r="EY405" s="338"/>
      <c r="EZ405" s="338"/>
      <c r="FA405" s="338"/>
      <c r="FB405" s="338"/>
      <c r="FC405" s="338"/>
      <c r="FD405" s="338"/>
      <c r="FE405" s="338"/>
      <c r="FF405" s="338"/>
      <c r="FG405" s="338"/>
      <c r="FH405" s="338"/>
      <c r="FI405" s="338"/>
      <c r="FJ405" s="338"/>
      <c r="FK405" s="338"/>
      <c r="FL405" s="338"/>
      <c r="FM405" s="338"/>
      <c r="FN405" s="338"/>
      <c r="FO405" s="338"/>
      <c r="FP405" s="338"/>
      <c r="FQ405" s="338"/>
      <c r="FR405" s="338"/>
      <c r="FS405" s="338"/>
      <c r="FT405" s="338"/>
      <c r="FU405" s="338"/>
      <c r="FV405" s="338"/>
      <c r="FW405" s="338"/>
      <c r="FX405" s="338"/>
      <c r="FY405" s="338"/>
      <c r="FZ405" s="338"/>
      <c r="GA405" s="338"/>
      <c r="GB405" s="338"/>
      <c r="GC405" s="338"/>
      <c r="GD405" s="338"/>
      <c r="GE405" s="338"/>
      <c r="GF405" s="338"/>
      <c r="GG405" s="338"/>
      <c r="GH405" s="338"/>
      <c r="GI405" s="338"/>
      <c r="GJ405" s="338"/>
      <c r="GK405" s="338"/>
      <c r="GL405" s="338"/>
      <c r="GM405" s="338"/>
      <c r="GN405" s="338"/>
      <c r="GO405" s="338"/>
      <c r="GP405" s="338"/>
      <c r="GQ405" s="338"/>
      <c r="GR405" s="338"/>
      <c r="GS405" s="338"/>
      <c r="GT405" s="338"/>
      <c r="GU405" s="338"/>
      <c r="GV405" s="338"/>
      <c r="GW405" s="338"/>
      <c r="GX405" s="338"/>
      <c r="GY405" s="338"/>
      <c r="GZ405" s="338"/>
      <c r="HA405" s="338"/>
      <c r="HB405" s="338"/>
      <c r="HC405" s="338"/>
      <c r="HD405" s="338"/>
      <c r="HE405" s="338"/>
      <c r="HF405" s="338"/>
      <c r="HG405" s="338"/>
      <c r="HH405" s="338"/>
      <c r="HI405" s="338"/>
      <c r="HJ405" s="338"/>
      <c r="HK405" s="338"/>
      <c r="HL405" s="338"/>
      <c r="HM405" s="338"/>
      <c r="HN405" s="338"/>
      <c r="HO405" s="338"/>
      <c r="HP405" s="338"/>
      <c r="HQ405" s="338"/>
      <c r="HR405" s="338"/>
      <c r="HS405" s="338"/>
      <c r="HT405" s="338"/>
      <c r="HU405" s="338"/>
      <c r="HV405" s="338"/>
      <c r="HW405" s="338"/>
      <c r="HX405" s="338"/>
      <c r="HY405" s="338"/>
      <c r="HZ405" s="338"/>
      <c r="IA405" s="338"/>
      <c r="IB405" s="338"/>
      <c r="IC405" s="338"/>
      <c r="ID405" s="338"/>
      <c r="IE405" s="338"/>
      <c r="IF405" s="338"/>
      <c r="IG405" s="338"/>
      <c r="IH405" s="338"/>
      <c r="II405" s="338"/>
      <c r="IJ405" s="338"/>
      <c r="IK405" s="338"/>
    </row>
    <row r="406" spans="1:245" s="339" customFormat="1" ht="51">
      <c r="A406" s="644">
        <v>517</v>
      </c>
      <c r="B406" s="322" t="s">
        <v>3982</v>
      </c>
      <c r="C406" s="118">
        <v>110851014000678</v>
      </c>
      <c r="D406" s="324" t="s">
        <v>3983</v>
      </c>
      <c r="E406" s="324" t="s">
        <v>3984</v>
      </c>
      <c r="F406" s="325" t="s">
        <v>3548</v>
      </c>
      <c r="G406" s="331">
        <v>87229.45</v>
      </c>
      <c r="H406" s="330">
        <v>5815.28</v>
      </c>
      <c r="I406" s="504">
        <f>G406-H406</f>
        <v>81414.17</v>
      </c>
      <c r="J406" s="334"/>
      <c r="K406" s="334"/>
      <c r="L406" s="334" t="s">
        <v>508</v>
      </c>
      <c r="M406" s="334"/>
      <c r="N406" s="334" t="s">
        <v>4050</v>
      </c>
      <c r="O406" s="334"/>
      <c r="P406" s="338"/>
      <c r="Q406" s="338"/>
      <c r="R406" s="338"/>
      <c r="S406" s="338"/>
      <c r="T406" s="338"/>
      <c r="U406" s="338"/>
      <c r="V406" s="338"/>
      <c r="W406" s="338"/>
      <c r="X406" s="338"/>
      <c r="Y406" s="338"/>
      <c r="Z406" s="338"/>
      <c r="AA406" s="338"/>
      <c r="AB406" s="338"/>
      <c r="AC406" s="338"/>
      <c r="AD406" s="338"/>
      <c r="AE406" s="338"/>
      <c r="AF406" s="338"/>
      <c r="AG406" s="338"/>
      <c r="AH406" s="338"/>
      <c r="AI406" s="338"/>
      <c r="AJ406" s="338"/>
      <c r="AK406" s="338"/>
      <c r="AL406" s="338"/>
      <c r="AM406" s="338"/>
      <c r="AN406" s="338"/>
      <c r="AO406" s="338"/>
      <c r="AP406" s="338"/>
      <c r="AQ406" s="338"/>
      <c r="AR406" s="338"/>
      <c r="AS406" s="338"/>
      <c r="AT406" s="338"/>
      <c r="AU406" s="338"/>
      <c r="AV406" s="338"/>
      <c r="AW406" s="338"/>
      <c r="AX406" s="338"/>
      <c r="AY406" s="338"/>
      <c r="AZ406" s="338"/>
      <c r="BA406" s="338"/>
      <c r="BB406" s="338"/>
      <c r="BC406" s="338"/>
      <c r="BD406" s="338"/>
      <c r="BE406" s="338"/>
      <c r="BF406" s="338"/>
      <c r="BG406" s="338"/>
      <c r="BH406" s="338"/>
      <c r="BI406" s="338"/>
      <c r="BJ406" s="338"/>
      <c r="BK406" s="338"/>
      <c r="BL406" s="338"/>
      <c r="BM406" s="338"/>
      <c r="BN406" s="338"/>
      <c r="BO406" s="338"/>
      <c r="BP406" s="338"/>
      <c r="BQ406" s="338"/>
      <c r="BR406" s="338"/>
      <c r="BS406" s="338"/>
      <c r="BT406" s="338"/>
      <c r="BU406" s="338"/>
      <c r="BV406" s="338"/>
      <c r="BW406" s="338"/>
      <c r="BX406" s="338"/>
      <c r="BY406" s="338"/>
      <c r="BZ406" s="338"/>
      <c r="CA406" s="338"/>
      <c r="CB406" s="338"/>
      <c r="CC406" s="338"/>
      <c r="CD406" s="338"/>
      <c r="CE406" s="338"/>
      <c r="CF406" s="338"/>
      <c r="CG406" s="338"/>
      <c r="CH406" s="338"/>
      <c r="CI406" s="338"/>
      <c r="CJ406" s="338"/>
      <c r="CK406" s="338"/>
      <c r="CL406" s="338"/>
      <c r="CM406" s="338"/>
      <c r="CN406" s="338"/>
      <c r="CO406" s="338"/>
      <c r="CP406" s="338"/>
      <c r="CQ406" s="338"/>
      <c r="CR406" s="338"/>
      <c r="CS406" s="338"/>
      <c r="CT406" s="338"/>
      <c r="CU406" s="338"/>
      <c r="CV406" s="338"/>
      <c r="CW406" s="338"/>
      <c r="CX406" s="338"/>
      <c r="CY406" s="338"/>
      <c r="CZ406" s="338"/>
      <c r="DA406" s="338"/>
      <c r="DB406" s="338"/>
      <c r="DC406" s="338"/>
      <c r="DD406" s="338"/>
      <c r="DE406" s="338"/>
      <c r="DF406" s="338"/>
      <c r="DG406" s="338"/>
      <c r="DH406" s="338"/>
      <c r="DI406" s="338"/>
      <c r="DJ406" s="338"/>
      <c r="DK406" s="338"/>
      <c r="DL406" s="338"/>
      <c r="DM406" s="338"/>
      <c r="DN406" s="338"/>
      <c r="DO406" s="338"/>
      <c r="DP406" s="338"/>
      <c r="DQ406" s="338"/>
      <c r="DR406" s="338"/>
      <c r="DS406" s="338"/>
      <c r="DT406" s="338"/>
      <c r="DU406" s="338"/>
      <c r="DV406" s="338"/>
      <c r="DW406" s="338"/>
      <c r="DX406" s="338"/>
      <c r="DY406" s="338"/>
      <c r="DZ406" s="338"/>
      <c r="EA406" s="338"/>
      <c r="EB406" s="338"/>
      <c r="EC406" s="338"/>
      <c r="ED406" s="338"/>
      <c r="EE406" s="338"/>
      <c r="EF406" s="338"/>
      <c r="EG406" s="338"/>
      <c r="EH406" s="338"/>
      <c r="EI406" s="338"/>
      <c r="EJ406" s="338"/>
      <c r="EK406" s="338"/>
      <c r="EL406" s="338"/>
      <c r="EM406" s="338"/>
      <c r="EN406" s="338"/>
      <c r="EO406" s="338"/>
      <c r="EP406" s="338"/>
      <c r="EQ406" s="338"/>
      <c r="ER406" s="338"/>
      <c r="ES406" s="338"/>
      <c r="ET406" s="338"/>
      <c r="EU406" s="338"/>
      <c r="EV406" s="338"/>
      <c r="EW406" s="338"/>
      <c r="EX406" s="338"/>
      <c r="EY406" s="338"/>
      <c r="EZ406" s="338"/>
      <c r="FA406" s="338"/>
      <c r="FB406" s="338"/>
      <c r="FC406" s="338"/>
      <c r="FD406" s="338"/>
      <c r="FE406" s="338"/>
      <c r="FF406" s="338"/>
      <c r="FG406" s="338"/>
      <c r="FH406" s="338"/>
      <c r="FI406" s="338"/>
      <c r="FJ406" s="338"/>
      <c r="FK406" s="338"/>
      <c r="FL406" s="338"/>
      <c r="FM406" s="338"/>
      <c r="FN406" s="338"/>
      <c r="FO406" s="338"/>
      <c r="FP406" s="338"/>
      <c r="FQ406" s="338"/>
      <c r="FR406" s="338"/>
      <c r="FS406" s="338"/>
      <c r="FT406" s="338"/>
      <c r="FU406" s="338"/>
      <c r="FV406" s="338"/>
      <c r="FW406" s="338"/>
      <c r="FX406" s="338"/>
      <c r="FY406" s="338"/>
      <c r="FZ406" s="338"/>
      <c r="GA406" s="338"/>
      <c r="GB406" s="338"/>
      <c r="GC406" s="338"/>
      <c r="GD406" s="338"/>
      <c r="GE406" s="338"/>
      <c r="GF406" s="338"/>
      <c r="GG406" s="338"/>
      <c r="GH406" s="338"/>
      <c r="GI406" s="338"/>
      <c r="GJ406" s="338"/>
      <c r="GK406" s="338"/>
      <c r="GL406" s="338"/>
      <c r="GM406" s="338"/>
      <c r="GN406" s="338"/>
      <c r="GO406" s="338"/>
      <c r="GP406" s="338"/>
      <c r="GQ406" s="338"/>
      <c r="GR406" s="338"/>
      <c r="GS406" s="338"/>
      <c r="GT406" s="338"/>
      <c r="GU406" s="338"/>
      <c r="GV406" s="338"/>
      <c r="GW406" s="338"/>
      <c r="GX406" s="338"/>
      <c r="GY406" s="338"/>
      <c r="GZ406" s="338"/>
      <c r="HA406" s="338"/>
      <c r="HB406" s="338"/>
      <c r="HC406" s="338"/>
      <c r="HD406" s="338"/>
      <c r="HE406" s="338"/>
      <c r="HF406" s="338"/>
      <c r="HG406" s="338"/>
      <c r="HH406" s="338"/>
      <c r="HI406" s="338"/>
      <c r="HJ406" s="338"/>
      <c r="HK406" s="338"/>
      <c r="HL406" s="338"/>
      <c r="HM406" s="338"/>
      <c r="HN406" s="338"/>
      <c r="HO406" s="338"/>
      <c r="HP406" s="338"/>
      <c r="HQ406" s="338"/>
      <c r="HR406" s="338"/>
      <c r="HS406" s="338"/>
      <c r="HT406" s="338"/>
      <c r="HU406" s="338"/>
      <c r="HV406" s="338"/>
      <c r="HW406" s="338"/>
      <c r="HX406" s="338"/>
      <c r="HY406" s="338"/>
      <c r="HZ406" s="338"/>
      <c r="IA406" s="338"/>
      <c r="IB406" s="338"/>
      <c r="IC406" s="338"/>
      <c r="ID406" s="338"/>
      <c r="IE406" s="338"/>
      <c r="IF406" s="338"/>
      <c r="IG406" s="338"/>
      <c r="IH406" s="338"/>
      <c r="II406" s="338"/>
      <c r="IJ406" s="338"/>
      <c r="IK406" s="338"/>
    </row>
    <row r="407" spans="1:245" s="339" customFormat="1" ht="25.5">
      <c r="A407" s="334">
        <v>518</v>
      </c>
      <c r="B407" s="322" t="s">
        <v>3988</v>
      </c>
      <c r="C407" s="323" t="s">
        <v>4042</v>
      </c>
      <c r="D407" s="324" t="s">
        <v>3987</v>
      </c>
      <c r="E407" s="334" t="s">
        <v>69</v>
      </c>
      <c r="F407" s="325" t="s">
        <v>3548</v>
      </c>
      <c r="G407" s="431">
        <v>36000</v>
      </c>
      <c r="H407" s="332">
        <v>36000</v>
      </c>
      <c r="I407" s="505">
        <v>0</v>
      </c>
      <c r="J407" s="334"/>
      <c r="K407" s="334"/>
      <c r="L407" s="334"/>
      <c r="M407" s="334"/>
      <c r="N407" s="752" t="s">
        <v>4040</v>
      </c>
      <c r="O407" s="334"/>
      <c r="P407" s="338"/>
      <c r="Q407" s="338"/>
      <c r="R407" s="338"/>
      <c r="S407" s="338"/>
      <c r="T407" s="338"/>
      <c r="U407" s="338"/>
      <c r="V407" s="338"/>
      <c r="W407" s="338"/>
      <c r="X407" s="338"/>
      <c r="Y407" s="338"/>
      <c r="Z407" s="338"/>
      <c r="AA407" s="338"/>
      <c r="AB407" s="338"/>
      <c r="AC407" s="338"/>
      <c r="AD407" s="338"/>
      <c r="AE407" s="338"/>
      <c r="AF407" s="338"/>
      <c r="AG407" s="338"/>
      <c r="AH407" s="338"/>
      <c r="AI407" s="338"/>
      <c r="AJ407" s="338"/>
      <c r="AK407" s="338"/>
      <c r="AL407" s="338"/>
      <c r="AM407" s="338"/>
      <c r="AN407" s="338"/>
      <c r="AO407" s="338"/>
      <c r="AP407" s="338"/>
      <c r="AQ407" s="338"/>
      <c r="AR407" s="338"/>
      <c r="AS407" s="338"/>
      <c r="AT407" s="338"/>
      <c r="AU407" s="338"/>
      <c r="AV407" s="338"/>
      <c r="AW407" s="338"/>
      <c r="AX407" s="338"/>
      <c r="AY407" s="338"/>
      <c r="AZ407" s="338"/>
      <c r="BA407" s="338"/>
      <c r="BB407" s="338"/>
      <c r="BC407" s="338"/>
      <c r="BD407" s="338"/>
      <c r="BE407" s="338"/>
      <c r="BF407" s="338"/>
      <c r="BG407" s="338"/>
      <c r="BH407" s="338"/>
      <c r="BI407" s="338"/>
      <c r="BJ407" s="338"/>
      <c r="BK407" s="338"/>
      <c r="BL407" s="338"/>
      <c r="BM407" s="338"/>
      <c r="BN407" s="338"/>
      <c r="BO407" s="338"/>
      <c r="BP407" s="338"/>
      <c r="BQ407" s="338"/>
      <c r="BR407" s="338"/>
      <c r="BS407" s="338"/>
      <c r="BT407" s="338"/>
      <c r="BU407" s="338"/>
      <c r="BV407" s="338"/>
      <c r="BW407" s="338"/>
      <c r="BX407" s="338"/>
      <c r="BY407" s="338"/>
      <c r="BZ407" s="338"/>
      <c r="CA407" s="338"/>
      <c r="CB407" s="338"/>
      <c r="CC407" s="338"/>
      <c r="CD407" s="338"/>
      <c r="CE407" s="338"/>
      <c r="CF407" s="338"/>
      <c r="CG407" s="338"/>
      <c r="CH407" s="338"/>
      <c r="CI407" s="338"/>
      <c r="CJ407" s="338"/>
      <c r="CK407" s="338"/>
      <c r="CL407" s="338"/>
      <c r="CM407" s="338"/>
      <c r="CN407" s="338"/>
      <c r="CO407" s="338"/>
      <c r="CP407" s="338"/>
      <c r="CQ407" s="338"/>
      <c r="CR407" s="338"/>
      <c r="CS407" s="338"/>
      <c r="CT407" s="338"/>
      <c r="CU407" s="338"/>
      <c r="CV407" s="338"/>
      <c r="CW407" s="338"/>
      <c r="CX407" s="338"/>
      <c r="CY407" s="338"/>
      <c r="CZ407" s="338"/>
      <c r="DA407" s="338"/>
      <c r="DB407" s="338"/>
      <c r="DC407" s="338"/>
      <c r="DD407" s="338"/>
      <c r="DE407" s="338"/>
      <c r="DF407" s="338"/>
      <c r="DG407" s="338"/>
      <c r="DH407" s="338"/>
      <c r="DI407" s="338"/>
      <c r="DJ407" s="338"/>
      <c r="DK407" s="338"/>
      <c r="DL407" s="338"/>
      <c r="DM407" s="338"/>
      <c r="DN407" s="338"/>
      <c r="DO407" s="338"/>
      <c r="DP407" s="338"/>
      <c r="DQ407" s="338"/>
      <c r="DR407" s="338"/>
      <c r="DS407" s="338"/>
      <c r="DT407" s="338"/>
      <c r="DU407" s="338"/>
      <c r="DV407" s="338"/>
      <c r="DW407" s="338"/>
      <c r="DX407" s="338"/>
      <c r="DY407" s="338"/>
      <c r="DZ407" s="338"/>
      <c r="EA407" s="338"/>
      <c r="EB407" s="338"/>
      <c r="EC407" s="338"/>
      <c r="ED407" s="338"/>
      <c r="EE407" s="338"/>
      <c r="EF407" s="338"/>
      <c r="EG407" s="338"/>
      <c r="EH407" s="338"/>
      <c r="EI407" s="338"/>
      <c r="EJ407" s="338"/>
      <c r="EK407" s="338"/>
      <c r="EL407" s="338"/>
      <c r="EM407" s="338"/>
      <c r="EN407" s="338"/>
      <c r="EO407" s="338"/>
      <c r="EP407" s="338"/>
      <c r="EQ407" s="338"/>
      <c r="ER407" s="338"/>
      <c r="ES407" s="338"/>
      <c r="ET407" s="338"/>
      <c r="EU407" s="338"/>
      <c r="EV407" s="338"/>
      <c r="EW407" s="338"/>
      <c r="EX407" s="338"/>
      <c r="EY407" s="338"/>
      <c r="EZ407" s="338"/>
      <c r="FA407" s="338"/>
      <c r="FB407" s="338"/>
      <c r="FC407" s="338"/>
      <c r="FD407" s="338"/>
      <c r="FE407" s="338"/>
      <c r="FF407" s="338"/>
      <c r="FG407" s="338"/>
      <c r="FH407" s="338"/>
      <c r="FI407" s="338"/>
      <c r="FJ407" s="338"/>
      <c r="FK407" s="338"/>
      <c r="FL407" s="338"/>
      <c r="FM407" s="338"/>
      <c r="FN407" s="338"/>
      <c r="FO407" s="338"/>
      <c r="FP407" s="338"/>
      <c r="FQ407" s="338"/>
      <c r="FR407" s="338"/>
      <c r="FS407" s="338"/>
      <c r="FT407" s="338"/>
      <c r="FU407" s="338"/>
      <c r="FV407" s="338"/>
      <c r="FW407" s="338"/>
      <c r="FX407" s="338"/>
      <c r="FY407" s="338"/>
      <c r="FZ407" s="338"/>
      <c r="GA407" s="338"/>
      <c r="GB407" s="338"/>
      <c r="GC407" s="338"/>
      <c r="GD407" s="338"/>
      <c r="GE407" s="338"/>
      <c r="GF407" s="338"/>
      <c r="GG407" s="338"/>
      <c r="GH407" s="338"/>
      <c r="GI407" s="338"/>
      <c r="GJ407" s="338"/>
      <c r="GK407" s="338"/>
      <c r="GL407" s="338"/>
      <c r="GM407" s="338"/>
      <c r="GN407" s="338"/>
      <c r="GO407" s="338"/>
      <c r="GP407" s="338"/>
      <c r="GQ407" s="338"/>
      <c r="GR407" s="338"/>
      <c r="GS407" s="338"/>
      <c r="GT407" s="338"/>
      <c r="GU407" s="338"/>
      <c r="GV407" s="338"/>
      <c r="GW407" s="338"/>
      <c r="GX407" s="338"/>
      <c r="GY407" s="338"/>
      <c r="GZ407" s="338"/>
      <c r="HA407" s="338"/>
      <c r="HB407" s="338"/>
      <c r="HC407" s="338"/>
      <c r="HD407" s="338"/>
      <c r="HE407" s="338"/>
      <c r="HF407" s="338"/>
      <c r="HG407" s="338"/>
      <c r="HH407" s="338"/>
      <c r="HI407" s="338"/>
      <c r="HJ407" s="338"/>
      <c r="HK407" s="338"/>
      <c r="HL407" s="338"/>
      <c r="HM407" s="338"/>
      <c r="HN407" s="338"/>
      <c r="HO407" s="338"/>
      <c r="HP407" s="338"/>
      <c r="HQ407" s="338"/>
      <c r="HR407" s="338"/>
      <c r="HS407" s="338"/>
      <c r="HT407" s="338"/>
      <c r="HU407" s="338"/>
      <c r="HV407" s="338"/>
      <c r="HW407" s="338"/>
      <c r="HX407" s="338"/>
      <c r="HY407" s="338"/>
      <c r="HZ407" s="338"/>
      <c r="IA407" s="338"/>
      <c r="IB407" s="338"/>
      <c r="IC407" s="338"/>
      <c r="ID407" s="338"/>
      <c r="IE407" s="338"/>
      <c r="IF407" s="338"/>
      <c r="IG407" s="338"/>
      <c r="IH407" s="338"/>
      <c r="II407" s="338"/>
      <c r="IJ407" s="338"/>
      <c r="IK407" s="338"/>
    </row>
    <row r="408" spans="1:245" s="339" customFormat="1" ht="12.75">
      <c r="A408" s="334">
        <v>519</v>
      </c>
      <c r="B408" s="322" t="s">
        <v>3989</v>
      </c>
      <c r="C408" s="323">
        <v>110852014000671</v>
      </c>
      <c r="D408" s="337" t="s">
        <v>3990</v>
      </c>
      <c r="E408" s="334" t="s">
        <v>69</v>
      </c>
      <c r="F408" s="325" t="s">
        <v>3548</v>
      </c>
      <c r="G408" s="432">
        <v>21460</v>
      </c>
      <c r="H408" s="333">
        <v>21460</v>
      </c>
      <c r="I408" s="506">
        <f>SUM(G408-H408)</f>
        <v>0</v>
      </c>
      <c r="J408" s="334"/>
      <c r="K408" s="334"/>
      <c r="L408" s="334"/>
      <c r="M408" s="334"/>
      <c r="N408" s="752"/>
      <c r="O408" s="334"/>
      <c r="P408" s="338"/>
      <c r="Q408" s="338"/>
      <c r="R408" s="338"/>
      <c r="S408" s="338"/>
      <c r="T408" s="338"/>
      <c r="U408" s="338"/>
      <c r="V408" s="338"/>
      <c r="W408" s="338"/>
      <c r="X408" s="338"/>
      <c r="Y408" s="338"/>
      <c r="Z408" s="338"/>
      <c r="AA408" s="338"/>
      <c r="AB408" s="338"/>
      <c r="AC408" s="338"/>
      <c r="AD408" s="338"/>
      <c r="AE408" s="338"/>
      <c r="AF408" s="338"/>
      <c r="AG408" s="338"/>
      <c r="AH408" s="338"/>
      <c r="AI408" s="338"/>
      <c r="AJ408" s="338"/>
      <c r="AK408" s="338"/>
      <c r="AL408" s="338"/>
      <c r="AM408" s="338"/>
      <c r="AN408" s="338"/>
      <c r="AO408" s="338"/>
      <c r="AP408" s="338"/>
      <c r="AQ408" s="338"/>
      <c r="AR408" s="338"/>
      <c r="AS408" s="338"/>
      <c r="AT408" s="338"/>
      <c r="AU408" s="338"/>
      <c r="AV408" s="338"/>
      <c r="AW408" s="338"/>
      <c r="AX408" s="338"/>
      <c r="AY408" s="338"/>
      <c r="AZ408" s="338"/>
      <c r="BA408" s="338"/>
      <c r="BB408" s="338"/>
      <c r="BC408" s="338"/>
      <c r="BD408" s="338"/>
      <c r="BE408" s="338"/>
      <c r="BF408" s="338"/>
      <c r="BG408" s="338"/>
      <c r="BH408" s="338"/>
      <c r="BI408" s="338"/>
      <c r="BJ408" s="338"/>
      <c r="BK408" s="338"/>
      <c r="BL408" s="338"/>
      <c r="BM408" s="338"/>
      <c r="BN408" s="338"/>
      <c r="BO408" s="338"/>
      <c r="BP408" s="338"/>
      <c r="BQ408" s="338"/>
      <c r="BR408" s="338"/>
      <c r="BS408" s="338"/>
      <c r="BT408" s="338"/>
      <c r="BU408" s="338"/>
      <c r="BV408" s="338"/>
      <c r="BW408" s="338"/>
      <c r="BX408" s="338"/>
      <c r="BY408" s="338"/>
      <c r="BZ408" s="338"/>
      <c r="CA408" s="338"/>
      <c r="CB408" s="338"/>
      <c r="CC408" s="338"/>
      <c r="CD408" s="338"/>
      <c r="CE408" s="338"/>
      <c r="CF408" s="338"/>
      <c r="CG408" s="338"/>
      <c r="CH408" s="338"/>
      <c r="CI408" s="338"/>
      <c r="CJ408" s="338"/>
      <c r="CK408" s="338"/>
      <c r="CL408" s="338"/>
      <c r="CM408" s="338"/>
      <c r="CN408" s="338"/>
      <c r="CO408" s="338"/>
      <c r="CP408" s="338"/>
      <c r="CQ408" s="338"/>
      <c r="CR408" s="338"/>
      <c r="CS408" s="338"/>
      <c r="CT408" s="338"/>
      <c r="CU408" s="338"/>
      <c r="CV408" s="338"/>
      <c r="CW408" s="338"/>
      <c r="CX408" s="338"/>
      <c r="CY408" s="338"/>
      <c r="CZ408" s="338"/>
      <c r="DA408" s="338"/>
      <c r="DB408" s="338"/>
      <c r="DC408" s="338"/>
      <c r="DD408" s="338"/>
      <c r="DE408" s="338"/>
      <c r="DF408" s="338"/>
      <c r="DG408" s="338"/>
      <c r="DH408" s="338"/>
      <c r="DI408" s="338"/>
      <c r="DJ408" s="338"/>
      <c r="DK408" s="338"/>
      <c r="DL408" s="338"/>
      <c r="DM408" s="338"/>
      <c r="DN408" s="338"/>
      <c r="DO408" s="338"/>
      <c r="DP408" s="338"/>
      <c r="DQ408" s="338"/>
      <c r="DR408" s="338"/>
      <c r="DS408" s="338"/>
      <c r="DT408" s="338"/>
      <c r="DU408" s="338"/>
      <c r="DV408" s="338"/>
      <c r="DW408" s="338"/>
      <c r="DX408" s="338"/>
      <c r="DY408" s="338"/>
      <c r="DZ408" s="338"/>
      <c r="EA408" s="338"/>
      <c r="EB408" s="338"/>
      <c r="EC408" s="338"/>
      <c r="ED408" s="338"/>
      <c r="EE408" s="338"/>
      <c r="EF408" s="338"/>
      <c r="EG408" s="338"/>
      <c r="EH408" s="338"/>
      <c r="EI408" s="338"/>
      <c r="EJ408" s="338"/>
      <c r="EK408" s="338"/>
      <c r="EL408" s="338"/>
      <c r="EM408" s="338"/>
      <c r="EN408" s="338"/>
      <c r="EO408" s="338"/>
      <c r="EP408" s="338"/>
      <c r="EQ408" s="338"/>
      <c r="ER408" s="338"/>
      <c r="ES408" s="338"/>
      <c r="ET408" s="338"/>
      <c r="EU408" s="338"/>
      <c r="EV408" s="338"/>
      <c r="EW408" s="338"/>
      <c r="EX408" s="338"/>
      <c r="EY408" s="338"/>
      <c r="EZ408" s="338"/>
      <c r="FA408" s="338"/>
      <c r="FB408" s="338"/>
      <c r="FC408" s="338"/>
      <c r="FD408" s="338"/>
      <c r="FE408" s="338"/>
      <c r="FF408" s="338"/>
      <c r="FG408" s="338"/>
      <c r="FH408" s="338"/>
      <c r="FI408" s="338"/>
      <c r="FJ408" s="338"/>
      <c r="FK408" s="338"/>
      <c r="FL408" s="338"/>
      <c r="FM408" s="338"/>
      <c r="FN408" s="338"/>
      <c r="FO408" s="338"/>
      <c r="FP408" s="338"/>
      <c r="FQ408" s="338"/>
      <c r="FR408" s="338"/>
      <c r="FS408" s="338"/>
      <c r="FT408" s="338"/>
      <c r="FU408" s="338"/>
      <c r="FV408" s="338"/>
      <c r="FW408" s="338"/>
      <c r="FX408" s="338"/>
      <c r="FY408" s="338"/>
      <c r="FZ408" s="338"/>
      <c r="GA408" s="338"/>
      <c r="GB408" s="338"/>
      <c r="GC408" s="338"/>
      <c r="GD408" s="338"/>
      <c r="GE408" s="338"/>
      <c r="GF408" s="338"/>
      <c r="GG408" s="338"/>
      <c r="GH408" s="338"/>
      <c r="GI408" s="338"/>
      <c r="GJ408" s="338"/>
      <c r="GK408" s="338"/>
      <c r="GL408" s="338"/>
      <c r="GM408" s="338"/>
      <c r="GN408" s="338"/>
      <c r="GO408" s="338"/>
      <c r="GP408" s="338"/>
      <c r="GQ408" s="338"/>
      <c r="GR408" s="338"/>
      <c r="GS408" s="338"/>
      <c r="GT408" s="338"/>
      <c r="GU408" s="338"/>
      <c r="GV408" s="338"/>
      <c r="GW408" s="338"/>
      <c r="GX408" s="338"/>
      <c r="GY408" s="338"/>
      <c r="GZ408" s="338"/>
      <c r="HA408" s="338"/>
      <c r="HB408" s="338"/>
      <c r="HC408" s="338"/>
      <c r="HD408" s="338"/>
      <c r="HE408" s="338"/>
      <c r="HF408" s="338"/>
      <c r="HG408" s="338"/>
      <c r="HH408" s="338"/>
      <c r="HI408" s="338"/>
      <c r="HJ408" s="338"/>
      <c r="HK408" s="338"/>
      <c r="HL408" s="338"/>
      <c r="HM408" s="338"/>
      <c r="HN408" s="338"/>
      <c r="HO408" s="338"/>
      <c r="HP408" s="338"/>
      <c r="HQ408" s="338"/>
      <c r="HR408" s="338"/>
      <c r="HS408" s="338"/>
      <c r="HT408" s="338"/>
      <c r="HU408" s="338"/>
      <c r="HV408" s="338"/>
      <c r="HW408" s="338"/>
      <c r="HX408" s="338"/>
      <c r="HY408" s="338"/>
      <c r="HZ408" s="338"/>
      <c r="IA408" s="338"/>
      <c r="IB408" s="338"/>
      <c r="IC408" s="338"/>
      <c r="ID408" s="338"/>
      <c r="IE408" s="338"/>
      <c r="IF408" s="338"/>
      <c r="IG408" s="338"/>
      <c r="IH408" s="338"/>
      <c r="II408" s="338"/>
      <c r="IJ408" s="338"/>
      <c r="IK408" s="338"/>
    </row>
    <row r="409" spans="1:245" s="339" customFormat="1" ht="25.5">
      <c r="A409" s="644">
        <v>520</v>
      </c>
      <c r="B409" s="322" t="s">
        <v>3995</v>
      </c>
      <c r="C409" s="323">
        <v>110852014000672</v>
      </c>
      <c r="D409" s="336" t="s">
        <v>3991</v>
      </c>
      <c r="E409" s="334" t="s">
        <v>69</v>
      </c>
      <c r="F409" s="325" t="s">
        <v>3548</v>
      </c>
      <c r="G409" s="431">
        <v>42996</v>
      </c>
      <c r="H409" s="330">
        <v>9554.64</v>
      </c>
      <c r="I409" s="505">
        <f>G409-H409</f>
        <v>33441.36</v>
      </c>
      <c r="J409" s="334"/>
      <c r="K409" s="334"/>
      <c r="L409" s="334"/>
      <c r="M409" s="334"/>
      <c r="N409" s="752"/>
      <c r="O409" s="334"/>
      <c r="P409" s="338"/>
      <c r="Q409" s="338"/>
      <c r="R409" s="338"/>
      <c r="S409" s="338"/>
      <c r="T409" s="338"/>
      <c r="U409" s="338"/>
      <c r="V409" s="338"/>
      <c r="W409" s="338"/>
      <c r="X409" s="338"/>
      <c r="Y409" s="338"/>
      <c r="Z409" s="338"/>
      <c r="AA409" s="338"/>
      <c r="AB409" s="338"/>
      <c r="AC409" s="338"/>
      <c r="AD409" s="338"/>
      <c r="AE409" s="338"/>
      <c r="AF409" s="338"/>
      <c r="AG409" s="338"/>
      <c r="AH409" s="338"/>
      <c r="AI409" s="338"/>
      <c r="AJ409" s="338"/>
      <c r="AK409" s="338"/>
      <c r="AL409" s="338"/>
      <c r="AM409" s="338"/>
      <c r="AN409" s="338"/>
      <c r="AO409" s="338"/>
      <c r="AP409" s="338"/>
      <c r="AQ409" s="338"/>
      <c r="AR409" s="338"/>
      <c r="AS409" s="338"/>
      <c r="AT409" s="338"/>
      <c r="AU409" s="338"/>
      <c r="AV409" s="338"/>
      <c r="AW409" s="338"/>
      <c r="AX409" s="338"/>
      <c r="AY409" s="338"/>
      <c r="AZ409" s="338"/>
      <c r="BA409" s="338"/>
      <c r="BB409" s="338"/>
      <c r="BC409" s="338"/>
      <c r="BD409" s="338"/>
      <c r="BE409" s="338"/>
      <c r="BF409" s="338"/>
      <c r="BG409" s="338"/>
      <c r="BH409" s="338"/>
      <c r="BI409" s="338"/>
      <c r="BJ409" s="338"/>
      <c r="BK409" s="338"/>
      <c r="BL409" s="338"/>
      <c r="BM409" s="338"/>
      <c r="BN409" s="338"/>
      <c r="BO409" s="338"/>
      <c r="BP409" s="338"/>
      <c r="BQ409" s="338"/>
      <c r="BR409" s="338"/>
      <c r="BS409" s="338"/>
      <c r="BT409" s="338"/>
      <c r="BU409" s="338"/>
      <c r="BV409" s="338"/>
      <c r="BW409" s="338"/>
      <c r="BX409" s="338"/>
      <c r="BY409" s="338"/>
      <c r="BZ409" s="338"/>
      <c r="CA409" s="338"/>
      <c r="CB409" s="338"/>
      <c r="CC409" s="338"/>
      <c r="CD409" s="338"/>
      <c r="CE409" s="338"/>
      <c r="CF409" s="338"/>
      <c r="CG409" s="338"/>
      <c r="CH409" s="338"/>
      <c r="CI409" s="338"/>
      <c r="CJ409" s="338"/>
      <c r="CK409" s="338"/>
      <c r="CL409" s="338"/>
      <c r="CM409" s="338"/>
      <c r="CN409" s="338"/>
      <c r="CO409" s="338"/>
      <c r="CP409" s="338"/>
      <c r="CQ409" s="338"/>
      <c r="CR409" s="338"/>
      <c r="CS409" s="338"/>
      <c r="CT409" s="338"/>
      <c r="CU409" s="338"/>
      <c r="CV409" s="338"/>
      <c r="CW409" s="338"/>
      <c r="CX409" s="338"/>
      <c r="CY409" s="338"/>
      <c r="CZ409" s="338"/>
      <c r="DA409" s="338"/>
      <c r="DB409" s="338"/>
      <c r="DC409" s="338"/>
      <c r="DD409" s="338"/>
      <c r="DE409" s="338"/>
      <c r="DF409" s="338"/>
      <c r="DG409" s="338"/>
      <c r="DH409" s="338"/>
      <c r="DI409" s="338"/>
      <c r="DJ409" s="338"/>
      <c r="DK409" s="338"/>
      <c r="DL409" s="338"/>
      <c r="DM409" s="338"/>
      <c r="DN409" s="338"/>
      <c r="DO409" s="338"/>
      <c r="DP409" s="338"/>
      <c r="DQ409" s="338"/>
      <c r="DR409" s="338"/>
      <c r="DS409" s="338"/>
      <c r="DT409" s="338"/>
      <c r="DU409" s="338"/>
      <c r="DV409" s="338"/>
      <c r="DW409" s="338"/>
      <c r="DX409" s="338"/>
      <c r="DY409" s="338"/>
      <c r="DZ409" s="338"/>
      <c r="EA409" s="338"/>
      <c r="EB409" s="338"/>
      <c r="EC409" s="338"/>
      <c r="ED409" s="338"/>
      <c r="EE409" s="338"/>
      <c r="EF409" s="338"/>
      <c r="EG409" s="338"/>
      <c r="EH409" s="338"/>
      <c r="EI409" s="338"/>
      <c r="EJ409" s="338"/>
      <c r="EK409" s="338"/>
      <c r="EL409" s="338"/>
      <c r="EM409" s="338"/>
      <c r="EN409" s="338"/>
      <c r="EO409" s="338"/>
      <c r="EP409" s="338"/>
      <c r="EQ409" s="338"/>
      <c r="ER409" s="338"/>
      <c r="ES409" s="338"/>
      <c r="ET409" s="338"/>
      <c r="EU409" s="338"/>
      <c r="EV409" s="338"/>
      <c r="EW409" s="338"/>
      <c r="EX409" s="338"/>
      <c r="EY409" s="338"/>
      <c r="EZ409" s="338"/>
      <c r="FA409" s="338"/>
      <c r="FB409" s="338"/>
      <c r="FC409" s="338"/>
      <c r="FD409" s="338"/>
      <c r="FE409" s="338"/>
      <c r="FF409" s="338"/>
      <c r="FG409" s="338"/>
      <c r="FH409" s="338"/>
      <c r="FI409" s="338"/>
      <c r="FJ409" s="338"/>
      <c r="FK409" s="338"/>
      <c r="FL409" s="338"/>
      <c r="FM409" s="338"/>
      <c r="FN409" s="338"/>
      <c r="FO409" s="338"/>
      <c r="FP409" s="338"/>
      <c r="FQ409" s="338"/>
      <c r="FR409" s="338"/>
      <c r="FS409" s="338"/>
      <c r="FT409" s="338"/>
      <c r="FU409" s="338"/>
      <c r="FV409" s="338"/>
      <c r="FW409" s="338"/>
      <c r="FX409" s="338"/>
      <c r="FY409" s="338"/>
      <c r="FZ409" s="338"/>
      <c r="GA409" s="338"/>
      <c r="GB409" s="338"/>
      <c r="GC409" s="338"/>
      <c r="GD409" s="338"/>
      <c r="GE409" s="338"/>
      <c r="GF409" s="338"/>
      <c r="GG409" s="338"/>
      <c r="GH409" s="338"/>
      <c r="GI409" s="338"/>
      <c r="GJ409" s="338"/>
      <c r="GK409" s="338"/>
      <c r="GL409" s="338"/>
      <c r="GM409" s="338"/>
      <c r="GN409" s="338"/>
      <c r="GO409" s="338"/>
      <c r="GP409" s="338"/>
      <c r="GQ409" s="338"/>
      <c r="GR409" s="338"/>
      <c r="GS409" s="338"/>
      <c r="GT409" s="338"/>
      <c r="GU409" s="338"/>
      <c r="GV409" s="338"/>
      <c r="GW409" s="338"/>
      <c r="GX409" s="338"/>
      <c r="GY409" s="338"/>
      <c r="GZ409" s="338"/>
      <c r="HA409" s="338"/>
      <c r="HB409" s="338"/>
      <c r="HC409" s="338"/>
      <c r="HD409" s="338"/>
      <c r="HE409" s="338"/>
      <c r="HF409" s="338"/>
      <c r="HG409" s="338"/>
      <c r="HH409" s="338"/>
      <c r="HI409" s="338"/>
      <c r="HJ409" s="338"/>
      <c r="HK409" s="338"/>
      <c r="HL409" s="338"/>
      <c r="HM409" s="338"/>
      <c r="HN409" s="338"/>
      <c r="HO409" s="338"/>
      <c r="HP409" s="338"/>
      <c r="HQ409" s="338"/>
      <c r="HR409" s="338"/>
      <c r="HS409" s="338"/>
      <c r="HT409" s="338"/>
      <c r="HU409" s="338"/>
      <c r="HV409" s="338"/>
      <c r="HW409" s="338"/>
      <c r="HX409" s="338"/>
      <c r="HY409" s="338"/>
      <c r="HZ409" s="338"/>
      <c r="IA409" s="338"/>
      <c r="IB409" s="338"/>
      <c r="IC409" s="338"/>
      <c r="ID409" s="338"/>
      <c r="IE409" s="338"/>
      <c r="IF409" s="338"/>
      <c r="IG409" s="338"/>
      <c r="IH409" s="338"/>
      <c r="II409" s="338"/>
      <c r="IJ409" s="338"/>
      <c r="IK409" s="338"/>
    </row>
    <row r="410" spans="1:245" s="339" customFormat="1" ht="25.5">
      <c r="A410" s="334">
        <v>521</v>
      </c>
      <c r="B410" s="322" t="s">
        <v>3996</v>
      </c>
      <c r="C410" s="323">
        <v>110852014000673</v>
      </c>
      <c r="D410" s="336" t="s">
        <v>3992</v>
      </c>
      <c r="E410" s="334" t="s">
        <v>69</v>
      </c>
      <c r="F410" s="325" t="s">
        <v>3548</v>
      </c>
      <c r="G410" s="431">
        <v>43486</v>
      </c>
      <c r="H410" s="330">
        <v>9663.52</v>
      </c>
      <c r="I410" s="505">
        <f>G410-H410</f>
        <v>33822.479999999996</v>
      </c>
      <c r="J410" s="334"/>
      <c r="K410" s="334"/>
      <c r="L410" s="334"/>
      <c r="M410" s="334"/>
      <c r="N410" s="752"/>
      <c r="O410" s="334"/>
      <c r="P410" s="338"/>
      <c r="Q410" s="338"/>
      <c r="R410" s="338"/>
      <c r="S410" s="338"/>
      <c r="T410" s="338"/>
      <c r="U410" s="338"/>
      <c r="V410" s="338"/>
      <c r="W410" s="338"/>
      <c r="X410" s="338"/>
      <c r="Y410" s="338"/>
      <c r="Z410" s="338"/>
      <c r="AA410" s="338"/>
      <c r="AB410" s="338"/>
      <c r="AC410" s="338"/>
      <c r="AD410" s="338"/>
      <c r="AE410" s="338"/>
      <c r="AF410" s="338"/>
      <c r="AG410" s="338"/>
      <c r="AH410" s="338"/>
      <c r="AI410" s="338"/>
      <c r="AJ410" s="338"/>
      <c r="AK410" s="338"/>
      <c r="AL410" s="338"/>
      <c r="AM410" s="338"/>
      <c r="AN410" s="338"/>
      <c r="AO410" s="338"/>
      <c r="AP410" s="338"/>
      <c r="AQ410" s="338"/>
      <c r="AR410" s="338"/>
      <c r="AS410" s="338"/>
      <c r="AT410" s="338"/>
      <c r="AU410" s="338"/>
      <c r="AV410" s="338"/>
      <c r="AW410" s="338"/>
      <c r="AX410" s="338"/>
      <c r="AY410" s="338"/>
      <c r="AZ410" s="338"/>
      <c r="BA410" s="338"/>
      <c r="BB410" s="338"/>
      <c r="BC410" s="338"/>
      <c r="BD410" s="338"/>
      <c r="BE410" s="338"/>
      <c r="BF410" s="338"/>
      <c r="BG410" s="338"/>
      <c r="BH410" s="338"/>
      <c r="BI410" s="338"/>
      <c r="BJ410" s="338"/>
      <c r="BK410" s="338"/>
      <c r="BL410" s="338"/>
      <c r="BM410" s="338"/>
      <c r="BN410" s="338"/>
      <c r="BO410" s="338"/>
      <c r="BP410" s="338"/>
      <c r="BQ410" s="338"/>
      <c r="BR410" s="338"/>
      <c r="BS410" s="338"/>
      <c r="BT410" s="338"/>
      <c r="BU410" s="338"/>
      <c r="BV410" s="338"/>
      <c r="BW410" s="338"/>
      <c r="BX410" s="338"/>
      <c r="BY410" s="338"/>
      <c r="BZ410" s="338"/>
      <c r="CA410" s="338"/>
      <c r="CB410" s="338"/>
      <c r="CC410" s="338"/>
      <c r="CD410" s="338"/>
      <c r="CE410" s="338"/>
      <c r="CF410" s="338"/>
      <c r="CG410" s="338"/>
      <c r="CH410" s="338"/>
      <c r="CI410" s="338"/>
      <c r="CJ410" s="338"/>
      <c r="CK410" s="338"/>
      <c r="CL410" s="338"/>
      <c r="CM410" s="338"/>
      <c r="CN410" s="338"/>
      <c r="CO410" s="338"/>
      <c r="CP410" s="338"/>
      <c r="CQ410" s="338"/>
      <c r="CR410" s="338"/>
      <c r="CS410" s="338"/>
      <c r="CT410" s="338"/>
      <c r="CU410" s="338"/>
      <c r="CV410" s="338"/>
      <c r="CW410" s="338"/>
      <c r="CX410" s="338"/>
      <c r="CY410" s="338"/>
      <c r="CZ410" s="338"/>
      <c r="DA410" s="338"/>
      <c r="DB410" s="338"/>
      <c r="DC410" s="338"/>
      <c r="DD410" s="338"/>
      <c r="DE410" s="338"/>
      <c r="DF410" s="338"/>
      <c r="DG410" s="338"/>
      <c r="DH410" s="338"/>
      <c r="DI410" s="338"/>
      <c r="DJ410" s="338"/>
      <c r="DK410" s="338"/>
      <c r="DL410" s="338"/>
      <c r="DM410" s="338"/>
      <c r="DN410" s="338"/>
      <c r="DO410" s="338"/>
      <c r="DP410" s="338"/>
      <c r="DQ410" s="338"/>
      <c r="DR410" s="338"/>
      <c r="DS410" s="338"/>
      <c r="DT410" s="338"/>
      <c r="DU410" s="338"/>
      <c r="DV410" s="338"/>
      <c r="DW410" s="338"/>
      <c r="DX410" s="338"/>
      <c r="DY410" s="338"/>
      <c r="DZ410" s="338"/>
      <c r="EA410" s="338"/>
      <c r="EB410" s="338"/>
      <c r="EC410" s="338"/>
      <c r="ED410" s="338"/>
      <c r="EE410" s="338"/>
      <c r="EF410" s="338"/>
      <c r="EG410" s="338"/>
      <c r="EH410" s="338"/>
      <c r="EI410" s="338"/>
      <c r="EJ410" s="338"/>
      <c r="EK410" s="338"/>
      <c r="EL410" s="338"/>
      <c r="EM410" s="338"/>
      <c r="EN410" s="338"/>
      <c r="EO410" s="338"/>
      <c r="EP410" s="338"/>
      <c r="EQ410" s="338"/>
      <c r="ER410" s="338"/>
      <c r="ES410" s="338"/>
      <c r="ET410" s="338"/>
      <c r="EU410" s="338"/>
      <c r="EV410" s="338"/>
      <c r="EW410" s="338"/>
      <c r="EX410" s="338"/>
      <c r="EY410" s="338"/>
      <c r="EZ410" s="338"/>
      <c r="FA410" s="338"/>
      <c r="FB410" s="338"/>
      <c r="FC410" s="338"/>
      <c r="FD410" s="338"/>
      <c r="FE410" s="338"/>
      <c r="FF410" s="338"/>
      <c r="FG410" s="338"/>
      <c r="FH410" s="338"/>
      <c r="FI410" s="338"/>
      <c r="FJ410" s="338"/>
      <c r="FK410" s="338"/>
      <c r="FL410" s="338"/>
      <c r="FM410" s="338"/>
      <c r="FN410" s="338"/>
      <c r="FO410" s="338"/>
      <c r="FP410" s="338"/>
      <c r="FQ410" s="338"/>
      <c r="FR410" s="338"/>
      <c r="FS410" s="338"/>
      <c r="FT410" s="338"/>
      <c r="FU410" s="338"/>
      <c r="FV410" s="338"/>
      <c r="FW410" s="338"/>
      <c r="FX410" s="338"/>
      <c r="FY410" s="338"/>
      <c r="FZ410" s="338"/>
      <c r="GA410" s="338"/>
      <c r="GB410" s="338"/>
      <c r="GC410" s="338"/>
      <c r="GD410" s="338"/>
      <c r="GE410" s="338"/>
      <c r="GF410" s="338"/>
      <c r="GG410" s="338"/>
      <c r="GH410" s="338"/>
      <c r="GI410" s="338"/>
      <c r="GJ410" s="338"/>
      <c r="GK410" s="338"/>
      <c r="GL410" s="338"/>
      <c r="GM410" s="338"/>
      <c r="GN410" s="338"/>
      <c r="GO410" s="338"/>
      <c r="GP410" s="338"/>
      <c r="GQ410" s="338"/>
      <c r="GR410" s="338"/>
      <c r="GS410" s="338"/>
      <c r="GT410" s="338"/>
      <c r="GU410" s="338"/>
      <c r="GV410" s="338"/>
      <c r="GW410" s="338"/>
      <c r="GX410" s="338"/>
      <c r="GY410" s="338"/>
      <c r="GZ410" s="338"/>
      <c r="HA410" s="338"/>
      <c r="HB410" s="338"/>
      <c r="HC410" s="338"/>
      <c r="HD410" s="338"/>
      <c r="HE410" s="338"/>
      <c r="HF410" s="338"/>
      <c r="HG410" s="338"/>
      <c r="HH410" s="338"/>
      <c r="HI410" s="338"/>
      <c r="HJ410" s="338"/>
      <c r="HK410" s="338"/>
      <c r="HL410" s="338"/>
      <c r="HM410" s="338"/>
      <c r="HN410" s="338"/>
      <c r="HO410" s="338"/>
      <c r="HP410" s="338"/>
      <c r="HQ410" s="338"/>
      <c r="HR410" s="338"/>
      <c r="HS410" s="338"/>
      <c r="HT410" s="338"/>
      <c r="HU410" s="338"/>
      <c r="HV410" s="338"/>
      <c r="HW410" s="338"/>
      <c r="HX410" s="338"/>
      <c r="HY410" s="338"/>
      <c r="HZ410" s="338"/>
      <c r="IA410" s="338"/>
      <c r="IB410" s="338"/>
      <c r="IC410" s="338"/>
      <c r="ID410" s="338"/>
      <c r="IE410" s="338"/>
      <c r="IF410" s="338"/>
      <c r="IG410" s="338"/>
      <c r="IH410" s="338"/>
      <c r="II410" s="338"/>
      <c r="IJ410" s="338"/>
      <c r="IK410" s="338"/>
    </row>
    <row r="411" spans="1:245" s="339" customFormat="1" ht="25.5">
      <c r="A411" s="334">
        <v>522</v>
      </c>
      <c r="B411" s="322" t="s">
        <v>3997</v>
      </c>
      <c r="C411" s="323">
        <v>110852014000674</v>
      </c>
      <c r="D411" s="336" t="s">
        <v>3993</v>
      </c>
      <c r="E411" s="334" t="s">
        <v>69</v>
      </c>
      <c r="F411" s="325" t="s">
        <v>3548</v>
      </c>
      <c r="G411" s="431">
        <v>31301</v>
      </c>
      <c r="H411" s="332">
        <v>31301</v>
      </c>
      <c r="I411" s="505">
        <v>0</v>
      </c>
      <c r="J411" s="334"/>
      <c r="K411" s="334"/>
      <c r="L411" s="334"/>
      <c r="M411" s="334"/>
      <c r="N411" s="752"/>
      <c r="O411" s="334"/>
      <c r="P411" s="338"/>
      <c r="Q411" s="338"/>
      <c r="R411" s="338"/>
      <c r="S411" s="338"/>
      <c r="T411" s="338"/>
      <c r="U411" s="338"/>
      <c r="V411" s="338"/>
      <c r="W411" s="338"/>
      <c r="X411" s="338"/>
      <c r="Y411" s="338"/>
      <c r="Z411" s="338"/>
      <c r="AA411" s="338"/>
      <c r="AB411" s="338"/>
      <c r="AC411" s="338"/>
      <c r="AD411" s="338"/>
      <c r="AE411" s="338"/>
      <c r="AF411" s="338"/>
      <c r="AG411" s="338"/>
      <c r="AH411" s="338"/>
      <c r="AI411" s="338"/>
      <c r="AJ411" s="338"/>
      <c r="AK411" s="338"/>
      <c r="AL411" s="338"/>
      <c r="AM411" s="338"/>
      <c r="AN411" s="338"/>
      <c r="AO411" s="338"/>
      <c r="AP411" s="338"/>
      <c r="AQ411" s="338"/>
      <c r="AR411" s="338"/>
      <c r="AS411" s="338"/>
      <c r="AT411" s="338"/>
      <c r="AU411" s="338"/>
      <c r="AV411" s="338"/>
      <c r="AW411" s="338"/>
      <c r="AX411" s="338"/>
      <c r="AY411" s="338"/>
      <c r="AZ411" s="338"/>
      <c r="BA411" s="338"/>
      <c r="BB411" s="338"/>
      <c r="BC411" s="338"/>
      <c r="BD411" s="338"/>
      <c r="BE411" s="338"/>
      <c r="BF411" s="338"/>
      <c r="BG411" s="338"/>
      <c r="BH411" s="338"/>
      <c r="BI411" s="338"/>
      <c r="BJ411" s="338"/>
      <c r="BK411" s="338"/>
      <c r="BL411" s="338"/>
      <c r="BM411" s="338"/>
      <c r="BN411" s="338"/>
      <c r="BO411" s="338"/>
      <c r="BP411" s="338"/>
      <c r="BQ411" s="338"/>
      <c r="BR411" s="338"/>
      <c r="BS411" s="338"/>
      <c r="BT411" s="338"/>
      <c r="BU411" s="338"/>
      <c r="BV411" s="338"/>
      <c r="BW411" s="338"/>
      <c r="BX411" s="338"/>
      <c r="BY411" s="338"/>
      <c r="BZ411" s="338"/>
      <c r="CA411" s="338"/>
      <c r="CB411" s="338"/>
      <c r="CC411" s="338"/>
      <c r="CD411" s="338"/>
      <c r="CE411" s="338"/>
      <c r="CF411" s="338"/>
      <c r="CG411" s="338"/>
      <c r="CH411" s="338"/>
      <c r="CI411" s="338"/>
      <c r="CJ411" s="338"/>
      <c r="CK411" s="338"/>
      <c r="CL411" s="338"/>
      <c r="CM411" s="338"/>
      <c r="CN411" s="338"/>
      <c r="CO411" s="338"/>
      <c r="CP411" s="338"/>
      <c r="CQ411" s="338"/>
      <c r="CR411" s="338"/>
      <c r="CS411" s="338"/>
      <c r="CT411" s="338"/>
      <c r="CU411" s="338"/>
      <c r="CV411" s="338"/>
      <c r="CW411" s="338"/>
      <c r="CX411" s="338"/>
      <c r="CY411" s="338"/>
      <c r="CZ411" s="338"/>
      <c r="DA411" s="338"/>
      <c r="DB411" s="338"/>
      <c r="DC411" s="338"/>
      <c r="DD411" s="338"/>
      <c r="DE411" s="338"/>
      <c r="DF411" s="338"/>
      <c r="DG411" s="338"/>
      <c r="DH411" s="338"/>
      <c r="DI411" s="338"/>
      <c r="DJ411" s="338"/>
      <c r="DK411" s="338"/>
      <c r="DL411" s="338"/>
      <c r="DM411" s="338"/>
      <c r="DN411" s="338"/>
      <c r="DO411" s="338"/>
      <c r="DP411" s="338"/>
      <c r="DQ411" s="338"/>
      <c r="DR411" s="338"/>
      <c r="DS411" s="338"/>
      <c r="DT411" s="338"/>
      <c r="DU411" s="338"/>
      <c r="DV411" s="338"/>
      <c r="DW411" s="338"/>
      <c r="DX411" s="338"/>
      <c r="DY411" s="338"/>
      <c r="DZ411" s="338"/>
      <c r="EA411" s="338"/>
      <c r="EB411" s="338"/>
      <c r="EC411" s="338"/>
      <c r="ED411" s="338"/>
      <c r="EE411" s="338"/>
      <c r="EF411" s="338"/>
      <c r="EG411" s="338"/>
      <c r="EH411" s="338"/>
      <c r="EI411" s="338"/>
      <c r="EJ411" s="338"/>
      <c r="EK411" s="338"/>
      <c r="EL411" s="338"/>
      <c r="EM411" s="338"/>
      <c r="EN411" s="338"/>
      <c r="EO411" s="338"/>
      <c r="EP411" s="338"/>
      <c r="EQ411" s="338"/>
      <c r="ER411" s="338"/>
      <c r="ES411" s="338"/>
      <c r="ET411" s="338"/>
      <c r="EU411" s="338"/>
      <c r="EV411" s="338"/>
      <c r="EW411" s="338"/>
      <c r="EX411" s="338"/>
      <c r="EY411" s="338"/>
      <c r="EZ411" s="338"/>
      <c r="FA411" s="338"/>
      <c r="FB411" s="338"/>
      <c r="FC411" s="338"/>
      <c r="FD411" s="338"/>
      <c r="FE411" s="338"/>
      <c r="FF411" s="338"/>
      <c r="FG411" s="338"/>
      <c r="FH411" s="338"/>
      <c r="FI411" s="338"/>
      <c r="FJ411" s="338"/>
      <c r="FK411" s="338"/>
      <c r="FL411" s="338"/>
      <c r="FM411" s="338"/>
      <c r="FN411" s="338"/>
      <c r="FO411" s="338"/>
      <c r="FP411" s="338"/>
      <c r="FQ411" s="338"/>
      <c r="FR411" s="338"/>
      <c r="FS411" s="338"/>
      <c r="FT411" s="338"/>
      <c r="FU411" s="338"/>
      <c r="FV411" s="338"/>
      <c r="FW411" s="338"/>
      <c r="FX411" s="338"/>
      <c r="FY411" s="338"/>
      <c r="FZ411" s="338"/>
      <c r="GA411" s="338"/>
      <c r="GB411" s="338"/>
      <c r="GC411" s="338"/>
      <c r="GD411" s="338"/>
      <c r="GE411" s="338"/>
      <c r="GF411" s="338"/>
      <c r="GG411" s="338"/>
      <c r="GH411" s="338"/>
      <c r="GI411" s="338"/>
      <c r="GJ411" s="338"/>
      <c r="GK411" s="338"/>
      <c r="GL411" s="338"/>
      <c r="GM411" s="338"/>
      <c r="GN411" s="338"/>
      <c r="GO411" s="338"/>
      <c r="GP411" s="338"/>
      <c r="GQ411" s="338"/>
      <c r="GR411" s="338"/>
      <c r="GS411" s="338"/>
      <c r="GT411" s="338"/>
      <c r="GU411" s="338"/>
      <c r="GV411" s="338"/>
      <c r="GW411" s="338"/>
      <c r="GX411" s="338"/>
      <c r="GY411" s="338"/>
      <c r="GZ411" s="338"/>
      <c r="HA411" s="338"/>
      <c r="HB411" s="338"/>
      <c r="HC411" s="338"/>
      <c r="HD411" s="338"/>
      <c r="HE411" s="338"/>
      <c r="HF411" s="338"/>
      <c r="HG411" s="338"/>
      <c r="HH411" s="338"/>
      <c r="HI411" s="338"/>
      <c r="HJ411" s="338"/>
      <c r="HK411" s="338"/>
      <c r="HL411" s="338"/>
      <c r="HM411" s="338"/>
      <c r="HN411" s="338"/>
      <c r="HO411" s="338"/>
      <c r="HP411" s="338"/>
      <c r="HQ411" s="338"/>
      <c r="HR411" s="338"/>
      <c r="HS411" s="338"/>
      <c r="HT411" s="338"/>
      <c r="HU411" s="338"/>
      <c r="HV411" s="338"/>
      <c r="HW411" s="338"/>
      <c r="HX411" s="338"/>
      <c r="HY411" s="338"/>
      <c r="HZ411" s="338"/>
      <c r="IA411" s="338"/>
      <c r="IB411" s="338"/>
      <c r="IC411" s="338"/>
      <c r="ID411" s="338"/>
      <c r="IE411" s="338"/>
      <c r="IF411" s="338"/>
      <c r="IG411" s="338"/>
      <c r="IH411" s="338"/>
      <c r="II411" s="338"/>
      <c r="IJ411" s="338"/>
      <c r="IK411" s="338"/>
    </row>
    <row r="412" spans="1:245" s="339" customFormat="1" ht="25.5">
      <c r="A412" s="644">
        <v>523</v>
      </c>
      <c r="B412" s="322" t="s">
        <v>3998</v>
      </c>
      <c r="C412" s="323">
        <v>110852014000675</v>
      </c>
      <c r="D412" s="336" t="s">
        <v>3994</v>
      </c>
      <c r="E412" s="334" t="s">
        <v>69</v>
      </c>
      <c r="F412" s="325" t="s">
        <v>3548</v>
      </c>
      <c r="G412" s="431">
        <v>29098</v>
      </c>
      <c r="H412" s="332">
        <v>29098</v>
      </c>
      <c r="I412" s="505">
        <v>0</v>
      </c>
      <c r="J412" s="334"/>
      <c r="K412" s="334"/>
      <c r="L412" s="334"/>
      <c r="M412" s="334"/>
      <c r="N412" s="752"/>
      <c r="O412" s="334"/>
      <c r="P412" s="338"/>
      <c r="Q412" s="338"/>
      <c r="R412" s="338"/>
      <c r="S412" s="338"/>
      <c r="T412" s="338"/>
      <c r="U412" s="338"/>
      <c r="V412" s="338"/>
      <c r="W412" s="338"/>
      <c r="X412" s="338"/>
      <c r="Y412" s="338"/>
      <c r="Z412" s="338"/>
      <c r="AA412" s="338"/>
      <c r="AB412" s="338"/>
      <c r="AC412" s="338"/>
      <c r="AD412" s="338"/>
      <c r="AE412" s="338"/>
      <c r="AF412" s="338"/>
      <c r="AG412" s="338"/>
      <c r="AH412" s="338"/>
      <c r="AI412" s="338"/>
      <c r="AJ412" s="338"/>
      <c r="AK412" s="338"/>
      <c r="AL412" s="338"/>
      <c r="AM412" s="338"/>
      <c r="AN412" s="338"/>
      <c r="AO412" s="338"/>
      <c r="AP412" s="338"/>
      <c r="AQ412" s="338"/>
      <c r="AR412" s="338"/>
      <c r="AS412" s="338"/>
      <c r="AT412" s="338"/>
      <c r="AU412" s="338"/>
      <c r="AV412" s="338"/>
      <c r="AW412" s="338"/>
      <c r="AX412" s="338"/>
      <c r="AY412" s="338"/>
      <c r="AZ412" s="338"/>
      <c r="BA412" s="338"/>
      <c r="BB412" s="338"/>
      <c r="BC412" s="338"/>
      <c r="BD412" s="338"/>
      <c r="BE412" s="338"/>
      <c r="BF412" s="338"/>
      <c r="BG412" s="338"/>
      <c r="BH412" s="338"/>
      <c r="BI412" s="338"/>
      <c r="BJ412" s="338"/>
      <c r="BK412" s="338"/>
      <c r="BL412" s="338"/>
      <c r="BM412" s="338"/>
      <c r="BN412" s="338"/>
      <c r="BO412" s="338"/>
      <c r="BP412" s="338"/>
      <c r="BQ412" s="338"/>
      <c r="BR412" s="338"/>
      <c r="BS412" s="338"/>
      <c r="BT412" s="338"/>
      <c r="BU412" s="338"/>
      <c r="BV412" s="338"/>
      <c r="BW412" s="338"/>
      <c r="BX412" s="338"/>
      <c r="BY412" s="338"/>
      <c r="BZ412" s="338"/>
      <c r="CA412" s="338"/>
      <c r="CB412" s="338"/>
      <c r="CC412" s="338"/>
      <c r="CD412" s="338"/>
      <c r="CE412" s="338"/>
      <c r="CF412" s="338"/>
      <c r="CG412" s="338"/>
      <c r="CH412" s="338"/>
      <c r="CI412" s="338"/>
      <c r="CJ412" s="338"/>
      <c r="CK412" s="338"/>
      <c r="CL412" s="338"/>
      <c r="CM412" s="338"/>
      <c r="CN412" s="338"/>
      <c r="CO412" s="338"/>
      <c r="CP412" s="338"/>
      <c r="CQ412" s="338"/>
      <c r="CR412" s="338"/>
      <c r="CS412" s="338"/>
      <c r="CT412" s="338"/>
      <c r="CU412" s="338"/>
      <c r="CV412" s="338"/>
      <c r="CW412" s="338"/>
      <c r="CX412" s="338"/>
      <c r="CY412" s="338"/>
      <c r="CZ412" s="338"/>
      <c r="DA412" s="338"/>
      <c r="DB412" s="338"/>
      <c r="DC412" s="338"/>
      <c r="DD412" s="338"/>
      <c r="DE412" s="338"/>
      <c r="DF412" s="338"/>
      <c r="DG412" s="338"/>
      <c r="DH412" s="338"/>
      <c r="DI412" s="338"/>
      <c r="DJ412" s="338"/>
      <c r="DK412" s="338"/>
      <c r="DL412" s="338"/>
      <c r="DM412" s="338"/>
      <c r="DN412" s="338"/>
      <c r="DO412" s="338"/>
      <c r="DP412" s="338"/>
      <c r="DQ412" s="338"/>
      <c r="DR412" s="338"/>
      <c r="DS412" s="338"/>
      <c r="DT412" s="338"/>
      <c r="DU412" s="338"/>
      <c r="DV412" s="338"/>
      <c r="DW412" s="338"/>
      <c r="DX412" s="338"/>
      <c r="DY412" s="338"/>
      <c r="DZ412" s="338"/>
      <c r="EA412" s="338"/>
      <c r="EB412" s="338"/>
      <c r="EC412" s="338"/>
      <c r="ED412" s="338"/>
      <c r="EE412" s="338"/>
      <c r="EF412" s="338"/>
      <c r="EG412" s="338"/>
      <c r="EH412" s="338"/>
      <c r="EI412" s="338"/>
      <c r="EJ412" s="338"/>
      <c r="EK412" s="338"/>
      <c r="EL412" s="338"/>
      <c r="EM412" s="338"/>
      <c r="EN412" s="338"/>
      <c r="EO412" s="338"/>
      <c r="EP412" s="338"/>
      <c r="EQ412" s="338"/>
      <c r="ER412" s="338"/>
      <c r="ES412" s="338"/>
      <c r="ET412" s="338"/>
      <c r="EU412" s="338"/>
      <c r="EV412" s="338"/>
      <c r="EW412" s="338"/>
      <c r="EX412" s="338"/>
      <c r="EY412" s="338"/>
      <c r="EZ412" s="338"/>
      <c r="FA412" s="338"/>
      <c r="FB412" s="338"/>
      <c r="FC412" s="338"/>
      <c r="FD412" s="338"/>
      <c r="FE412" s="338"/>
      <c r="FF412" s="338"/>
      <c r="FG412" s="338"/>
      <c r="FH412" s="338"/>
      <c r="FI412" s="338"/>
      <c r="FJ412" s="338"/>
      <c r="FK412" s="338"/>
      <c r="FL412" s="338"/>
      <c r="FM412" s="338"/>
      <c r="FN412" s="338"/>
      <c r="FO412" s="338"/>
      <c r="FP412" s="338"/>
      <c r="FQ412" s="338"/>
      <c r="FR412" s="338"/>
      <c r="FS412" s="338"/>
      <c r="FT412" s="338"/>
      <c r="FU412" s="338"/>
      <c r="FV412" s="338"/>
      <c r="FW412" s="338"/>
      <c r="FX412" s="338"/>
      <c r="FY412" s="338"/>
      <c r="FZ412" s="338"/>
      <c r="GA412" s="338"/>
      <c r="GB412" s="338"/>
      <c r="GC412" s="338"/>
      <c r="GD412" s="338"/>
      <c r="GE412" s="338"/>
      <c r="GF412" s="338"/>
      <c r="GG412" s="338"/>
      <c r="GH412" s="338"/>
      <c r="GI412" s="338"/>
      <c r="GJ412" s="338"/>
      <c r="GK412" s="338"/>
      <c r="GL412" s="338"/>
      <c r="GM412" s="338"/>
      <c r="GN412" s="338"/>
      <c r="GO412" s="338"/>
      <c r="GP412" s="338"/>
      <c r="GQ412" s="338"/>
      <c r="GR412" s="338"/>
      <c r="GS412" s="338"/>
      <c r="GT412" s="338"/>
      <c r="GU412" s="338"/>
      <c r="GV412" s="338"/>
      <c r="GW412" s="338"/>
      <c r="GX412" s="338"/>
      <c r="GY412" s="338"/>
      <c r="GZ412" s="338"/>
      <c r="HA412" s="338"/>
      <c r="HB412" s="338"/>
      <c r="HC412" s="338"/>
      <c r="HD412" s="338"/>
      <c r="HE412" s="338"/>
      <c r="HF412" s="338"/>
      <c r="HG412" s="338"/>
      <c r="HH412" s="338"/>
      <c r="HI412" s="338"/>
      <c r="HJ412" s="338"/>
      <c r="HK412" s="338"/>
      <c r="HL412" s="338"/>
      <c r="HM412" s="338"/>
      <c r="HN412" s="338"/>
      <c r="HO412" s="338"/>
      <c r="HP412" s="338"/>
      <c r="HQ412" s="338"/>
      <c r="HR412" s="338"/>
      <c r="HS412" s="338"/>
      <c r="HT412" s="338"/>
      <c r="HU412" s="338"/>
      <c r="HV412" s="338"/>
      <c r="HW412" s="338"/>
      <c r="HX412" s="338"/>
      <c r="HY412" s="338"/>
      <c r="HZ412" s="338"/>
      <c r="IA412" s="338"/>
      <c r="IB412" s="338"/>
      <c r="IC412" s="338"/>
      <c r="ID412" s="338"/>
      <c r="IE412" s="338"/>
      <c r="IF412" s="338"/>
      <c r="IG412" s="338"/>
      <c r="IH412" s="338"/>
      <c r="II412" s="338"/>
      <c r="IJ412" s="338"/>
      <c r="IK412" s="338"/>
    </row>
    <row r="413" spans="1:245" s="339" customFormat="1" ht="38.25">
      <c r="A413" s="334">
        <v>524</v>
      </c>
      <c r="B413" s="322" t="s">
        <v>3999</v>
      </c>
      <c r="C413" s="323">
        <v>110851014000677</v>
      </c>
      <c r="D413" s="336" t="s">
        <v>4000</v>
      </c>
      <c r="E413" s="724" t="s">
        <v>4004</v>
      </c>
      <c r="F413" s="325" t="s">
        <v>3548</v>
      </c>
      <c r="G413" s="431">
        <v>0</v>
      </c>
      <c r="H413" s="725">
        <v>0</v>
      </c>
      <c r="I413" s="505">
        <v>0</v>
      </c>
      <c r="J413" s="334"/>
      <c r="K413" s="162">
        <v>339.57</v>
      </c>
      <c r="L413" s="162" t="s">
        <v>810</v>
      </c>
      <c r="M413" s="334"/>
      <c r="N413" s="752" t="s">
        <v>4039</v>
      </c>
      <c r="O413" s="334"/>
      <c r="P413" s="338"/>
      <c r="Q413" s="338"/>
      <c r="R413" s="338"/>
      <c r="S413" s="338"/>
      <c r="T413" s="338"/>
      <c r="U413" s="338"/>
      <c r="V413" s="338"/>
      <c r="W413" s="338"/>
      <c r="X413" s="338"/>
      <c r="Y413" s="338"/>
      <c r="Z413" s="338"/>
      <c r="AA413" s="338"/>
      <c r="AB413" s="338"/>
      <c r="AC413" s="338"/>
      <c r="AD413" s="338"/>
      <c r="AE413" s="338"/>
      <c r="AF413" s="338"/>
      <c r="AG413" s="338"/>
      <c r="AH413" s="338"/>
      <c r="AI413" s="338"/>
      <c r="AJ413" s="338"/>
      <c r="AK413" s="338"/>
      <c r="AL413" s="338"/>
      <c r="AM413" s="338"/>
      <c r="AN413" s="338"/>
      <c r="AO413" s="338"/>
      <c r="AP413" s="338"/>
      <c r="AQ413" s="338"/>
      <c r="AR413" s="338"/>
      <c r="AS413" s="338"/>
      <c r="AT413" s="338"/>
      <c r="AU413" s="338"/>
      <c r="AV413" s="338"/>
      <c r="AW413" s="338"/>
      <c r="AX413" s="338"/>
      <c r="AY413" s="338"/>
      <c r="AZ413" s="338"/>
      <c r="BA413" s="338"/>
      <c r="BB413" s="338"/>
      <c r="BC413" s="338"/>
      <c r="BD413" s="338"/>
      <c r="BE413" s="338"/>
      <c r="BF413" s="338"/>
      <c r="BG413" s="338"/>
      <c r="BH413" s="338"/>
      <c r="BI413" s="338"/>
      <c r="BJ413" s="338"/>
      <c r="BK413" s="338"/>
      <c r="BL413" s="338"/>
      <c r="BM413" s="338"/>
      <c r="BN413" s="338"/>
      <c r="BO413" s="338"/>
      <c r="BP413" s="338"/>
      <c r="BQ413" s="338"/>
      <c r="BR413" s="338"/>
      <c r="BS413" s="338"/>
      <c r="BT413" s="338"/>
      <c r="BU413" s="338"/>
      <c r="BV413" s="338"/>
      <c r="BW413" s="338"/>
      <c r="BX413" s="338"/>
      <c r="BY413" s="338"/>
      <c r="BZ413" s="338"/>
      <c r="CA413" s="338"/>
      <c r="CB413" s="338"/>
      <c r="CC413" s="338"/>
      <c r="CD413" s="338"/>
      <c r="CE413" s="338"/>
      <c r="CF413" s="338"/>
      <c r="CG413" s="338"/>
      <c r="CH413" s="338"/>
      <c r="CI413" s="338"/>
      <c r="CJ413" s="338"/>
      <c r="CK413" s="338"/>
      <c r="CL413" s="338"/>
      <c r="CM413" s="338"/>
      <c r="CN413" s="338"/>
      <c r="CO413" s="338"/>
      <c r="CP413" s="338"/>
      <c r="CQ413" s="338"/>
      <c r="CR413" s="338"/>
      <c r="CS413" s="338"/>
      <c r="CT413" s="338"/>
      <c r="CU413" s="338"/>
      <c r="CV413" s="338"/>
      <c r="CW413" s="338"/>
      <c r="CX413" s="338"/>
      <c r="CY413" s="338"/>
      <c r="CZ413" s="338"/>
      <c r="DA413" s="338"/>
      <c r="DB413" s="338"/>
      <c r="DC413" s="338"/>
      <c r="DD413" s="338"/>
      <c r="DE413" s="338"/>
      <c r="DF413" s="338"/>
      <c r="DG413" s="338"/>
      <c r="DH413" s="338"/>
      <c r="DI413" s="338"/>
      <c r="DJ413" s="338"/>
      <c r="DK413" s="338"/>
      <c r="DL413" s="338"/>
      <c r="DM413" s="338"/>
      <c r="DN413" s="338"/>
      <c r="DO413" s="338"/>
      <c r="DP413" s="338"/>
      <c r="DQ413" s="338"/>
      <c r="DR413" s="338"/>
      <c r="DS413" s="338"/>
      <c r="DT413" s="338"/>
      <c r="DU413" s="338"/>
      <c r="DV413" s="338"/>
      <c r="DW413" s="338"/>
      <c r="DX413" s="338"/>
      <c r="DY413" s="338"/>
      <c r="DZ413" s="338"/>
      <c r="EA413" s="338"/>
      <c r="EB413" s="338"/>
      <c r="EC413" s="338"/>
      <c r="ED413" s="338"/>
      <c r="EE413" s="338"/>
      <c r="EF413" s="338"/>
      <c r="EG413" s="338"/>
      <c r="EH413" s="338"/>
      <c r="EI413" s="338"/>
      <c r="EJ413" s="338"/>
      <c r="EK413" s="338"/>
      <c r="EL413" s="338"/>
      <c r="EM413" s="338"/>
      <c r="EN413" s="338"/>
      <c r="EO413" s="338"/>
      <c r="EP413" s="338"/>
      <c r="EQ413" s="338"/>
      <c r="ER413" s="338"/>
      <c r="ES413" s="338"/>
      <c r="ET413" s="338"/>
      <c r="EU413" s="338"/>
      <c r="EV413" s="338"/>
      <c r="EW413" s="338"/>
      <c r="EX413" s="338"/>
      <c r="EY413" s="338"/>
      <c r="EZ413" s="338"/>
      <c r="FA413" s="338"/>
      <c r="FB413" s="338"/>
      <c r="FC413" s="338"/>
      <c r="FD413" s="338"/>
      <c r="FE413" s="338"/>
      <c r="FF413" s="338"/>
      <c r="FG413" s="338"/>
      <c r="FH413" s="338"/>
      <c r="FI413" s="338"/>
      <c r="FJ413" s="338"/>
      <c r="FK413" s="338"/>
      <c r="FL413" s="338"/>
      <c r="FM413" s="338"/>
      <c r="FN413" s="338"/>
      <c r="FO413" s="338"/>
      <c r="FP413" s="338"/>
      <c r="FQ413" s="338"/>
      <c r="FR413" s="338"/>
      <c r="FS413" s="338"/>
      <c r="FT413" s="338"/>
      <c r="FU413" s="338"/>
      <c r="FV413" s="338"/>
      <c r="FW413" s="338"/>
      <c r="FX413" s="338"/>
      <c r="FY413" s="338"/>
      <c r="FZ413" s="338"/>
      <c r="GA413" s="338"/>
      <c r="GB413" s="338"/>
      <c r="GC413" s="338"/>
      <c r="GD413" s="338"/>
      <c r="GE413" s="338"/>
      <c r="GF413" s="338"/>
      <c r="GG413" s="338"/>
      <c r="GH413" s="338"/>
      <c r="GI413" s="338"/>
      <c r="GJ413" s="338"/>
      <c r="GK413" s="338"/>
      <c r="GL413" s="338"/>
      <c r="GM413" s="338"/>
      <c r="GN413" s="338"/>
      <c r="GO413" s="338"/>
      <c r="GP413" s="338"/>
      <c r="GQ413" s="338"/>
      <c r="GR413" s="338"/>
      <c r="GS413" s="338"/>
      <c r="GT413" s="338"/>
      <c r="GU413" s="338"/>
      <c r="GV413" s="338"/>
      <c r="GW413" s="338"/>
      <c r="GX413" s="338"/>
      <c r="GY413" s="338"/>
      <c r="GZ413" s="338"/>
      <c r="HA413" s="338"/>
      <c r="HB413" s="338"/>
      <c r="HC413" s="338"/>
      <c r="HD413" s="338"/>
      <c r="HE413" s="338"/>
      <c r="HF413" s="338"/>
      <c r="HG413" s="338"/>
      <c r="HH413" s="338"/>
      <c r="HI413" s="338"/>
      <c r="HJ413" s="338"/>
      <c r="HK413" s="338"/>
      <c r="HL413" s="338"/>
      <c r="HM413" s="338"/>
      <c r="HN413" s="338"/>
      <c r="HO413" s="338"/>
      <c r="HP413" s="338"/>
      <c r="HQ413" s="338"/>
      <c r="HR413" s="338"/>
      <c r="HS413" s="338"/>
      <c r="HT413" s="338"/>
      <c r="HU413" s="338"/>
      <c r="HV413" s="338"/>
      <c r="HW413" s="338"/>
      <c r="HX413" s="338"/>
      <c r="HY413" s="338"/>
      <c r="HZ413" s="338"/>
      <c r="IA413" s="338"/>
      <c r="IB413" s="338"/>
      <c r="IC413" s="338"/>
      <c r="ID413" s="338"/>
      <c r="IE413" s="338"/>
      <c r="IF413" s="338"/>
      <c r="IG413" s="338"/>
      <c r="IH413" s="338"/>
      <c r="II413" s="338"/>
      <c r="IJ413" s="338"/>
      <c r="IK413" s="338"/>
    </row>
    <row r="414" spans="1:245" s="339" customFormat="1" ht="38.25">
      <c r="A414" s="334">
        <v>525</v>
      </c>
      <c r="B414" s="322" t="s">
        <v>4018</v>
      </c>
      <c r="C414" s="335" t="s">
        <v>4001</v>
      </c>
      <c r="D414" s="336" t="s">
        <v>4002</v>
      </c>
      <c r="E414" s="336" t="s">
        <v>4005</v>
      </c>
      <c r="F414" s="325" t="s">
        <v>3548</v>
      </c>
      <c r="G414" s="431">
        <v>0</v>
      </c>
      <c r="H414" s="725">
        <v>0</v>
      </c>
      <c r="I414" s="505">
        <v>0</v>
      </c>
      <c r="J414" s="334"/>
      <c r="K414" s="337">
        <v>353.32</v>
      </c>
      <c r="L414" s="162" t="s">
        <v>810</v>
      </c>
      <c r="M414" s="334"/>
      <c r="N414" s="752"/>
      <c r="O414" s="334"/>
      <c r="P414" s="338"/>
      <c r="Q414" s="338"/>
      <c r="R414" s="338"/>
      <c r="S414" s="338"/>
      <c r="T414" s="338"/>
      <c r="U414" s="338"/>
      <c r="V414" s="338"/>
      <c r="W414" s="338"/>
      <c r="X414" s="338"/>
      <c r="Y414" s="338"/>
      <c r="Z414" s="338"/>
      <c r="AA414" s="338"/>
      <c r="AB414" s="338"/>
      <c r="AC414" s="338"/>
      <c r="AD414" s="338"/>
      <c r="AE414" s="338"/>
      <c r="AF414" s="338"/>
      <c r="AG414" s="338"/>
      <c r="AH414" s="338"/>
      <c r="AI414" s="338"/>
      <c r="AJ414" s="338"/>
      <c r="AK414" s="338"/>
      <c r="AL414" s="338"/>
      <c r="AM414" s="338"/>
      <c r="AN414" s="338"/>
      <c r="AO414" s="338"/>
      <c r="AP414" s="338"/>
      <c r="AQ414" s="338"/>
      <c r="AR414" s="338"/>
      <c r="AS414" s="338"/>
      <c r="AT414" s="338"/>
      <c r="AU414" s="338"/>
      <c r="AV414" s="338"/>
      <c r="AW414" s="338"/>
      <c r="AX414" s="338"/>
      <c r="AY414" s="338"/>
      <c r="AZ414" s="338"/>
      <c r="BA414" s="338"/>
      <c r="BB414" s="338"/>
      <c r="BC414" s="338"/>
      <c r="BD414" s="338"/>
      <c r="BE414" s="338"/>
      <c r="BF414" s="338"/>
      <c r="BG414" s="338"/>
      <c r="BH414" s="338"/>
      <c r="BI414" s="338"/>
      <c r="BJ414" s="338"/>
      <c r="BK414" s="338"/>
      <c r="BL414" s="338"/>
      <c r="BM414" s="338"/>
      <c r="BN414" s="338"/>
      <c r="BO414" s="338"/>
      <c r="BP414" s="338"/>
      <c r="BQ414" s="338"/>
      <c r="BR414" s="338"/>
      <c r="BS414" s="338"/>
      <c r="BT414" s="338"/>
      <c r="BU414" s="338"/>
      <c r="BV414" s="338"/>
      <c r="BW414" s="338"/>
      <c r="BX414" s="338"/>
      <c r="BY414" s="338"/>
      <c r="BZ414" s="338"/>
      <c r="CA414" s="338"/>
      <c r="CB414" s="338"/>
      <c r="CC414" s="338"/>
      <c r="CD414" s="338"/>
      <c r="CE414" s="338"/>
      <c r="CF414" s="338"/>
      <c r="CG414" s="338"/>
      <c r="CH414" s="338"/>
      <c r="CI414" s="338"/>
      <c r="CJ414" s="338"/>
      <c r="CK414" s="338"/>
      <c r="CL414" s="338"/>
      <c r="CM414" s="338"/>
      <c r="CN414" s="338"/>
      <c r="CO414" s="338"/>
      <c r="CP414" s="338"/>
      <c r="CQ414" s="338"/>
      <c r="CR414" s="338"/>
      <c r="CS414" s="338"/>
      <c r="CT414" s="338"/>
      <c r="CU414" s="338"/>
      <c r="CV414" s="338"/>
      <c r="CW414" s="338"/>
      <c r="CX414" s="338"/>
      <c r="CY414" s="338"/>
      <c r="CZ414" s="338"/>
      <c r="DA414" s="338"/>
      <c r="DB414" s="338"/>
      <c r="DC414" s="338"/>
      <c r="DD414" s="338"/>
      <c r="DE414" s="338"/>
      <c r="DF414" s="338"/>
      <c r="DG414" s="338"/>
      <c r="DH414" s="338"/>
      <c r="DI414" s="338"/>
      <c r="DJ414" s="338"/>
      <c r="DK414" s="338"/>
      <c r="DL414" s="338"/>
      <c r="DM414" s="338"/>
      <c r="DN414" s="338"/>
      <c r="DO414" s="338"/>
      <c r="DP414" s="338"/>
      <c r="DQ414" s="338"/>
      <c r="DR414" s="338"/>
      <c r="DS414" s="338"/>
      <c r="DT414" s="338"/>
      <c r="DU414" s="338"/>
      <c r="DV414" s="338"/>
      <c r="DW414" s="338"/>
      <c r="DX414" s="338"/>
      <c r="DY414" s="338"/>
      <c r="DZ414" s="338"/>
      <c r="EA414" s="338"/>
      <c r="EB414" s="338"/>
      <c r="EC414" s="338"/>
      <c r="ED414" s="338"/>
      <c r="EE414" s="338"/>
      <c r="EF414" s="338"/>
      <c r="EG414" s="338"/>
      <c r="EH414" s="338"/>
      <c r="EI414" s="338"/>
      <c r="EJ414" s="338"/>
      <c r="EK414" s="338"/>
      <c r="EL414" s="338"/>
      <c r="EM414" s="338"/>
      <c r="EN414" s="338"/>
      <c r="EO414" s="338"/>
      <c r="EP414" s="338"/>
      <c r="EQ414" s="338"/>
      <c r="ER414" s="338"/>
      <c r="ES414" s="338"/>
      <c r="ET414" s="338"/>
      <c r="EU414" s="338"/>
      <c r="EV414" s="338"/>
      <c r="EW414" s="338"/>
      <c r="EX414" s="338"/>
      <c r="EY414" s="338"/>
      <c r="EZ414" s="338"/>
      <c r="FA414" s="338"/>
      <c r="FB414" s="338"/>
      <c r="FC414" s="338"/>
      <c r="FD414" s="338"/>
      <c r="FE414" s="338"/>
      <c r="FF414" s="338"/>
      <c r="FG414" s="338"/>
      <c r="FH414" s="338"/>
      <c r="FI414" s="338"/>
      <c r="FJ414" s="338"/>
      <c r="FK414" s="338"/>
      <c r="FL414" s="338"/>
      <c r="FM414" s="338"/>
      <c r="FN414" s="338"/>
      <c r="FO414" s="338"/>
      <c r="FP414" s="338"/>
      <c r="FQ414" s="338"/>
      <c r="FR414" s="338"/>
      <c r="FS414" s="338"/>
      <c r="FT414" s="338"/>
      <c r="FU414" s="338"/>
      <c r="FV414" s="338"/>
      <c r="FW414" s="338"/>
      <c r="FX414" s="338"/>
      <c r="FY414" s="338"/>
      <c r="FZ414" s="338"/>
      <c r="GA414" s="338"/>
      <c r="GB414" s="338"/>
      <c r="GC414" s="338"/>
      <c r="GD414" s="338"/>
      <c r="GE414" s="338"/>
      <c r="GF414" s="338"/>
      <c r="GG414" s="338"/>
      <c r="GH414" s="338"/>
      <c r="GI414" s="338"/>
      <c r="GJ414" s="338"/>
      <c r="GK414" s="338"/>
      <c r="GL414" s="338"/>
      <c r="GM414" s="338"/>
      <c r="GN414" s="338"/>
      <c r="GO414" s="338"/>
      <c r="GP414" s="338"/>
      <c r="GQ414" s="338"/>
      <c r="GR414" s="338"/>
      <c r="GS414" s="338"/>
      <c r="GT414" s="338"/>
      <c r="GU414" s="338"/>
      <c r="GV414" s="338"/>
      <c r="GW414" s="338"/>
      <c r="GX414" s="338"/>
      <c r="GY414" s="338"/>
      <c r="GZ414" s="338"/>
      <c r="HA414" s="338"/>
      <c r="HB414" s="338"/>
      <c r="HC414" s="338"/>
      <c r="HD414" s="338"/>
      <c r="HE414" s="338"/>
      <c r="HF414" s="338"/>
      <c r="HG414" s="338"/>
      <c r="HH414" s="338"/>
      <c r="HI414" s="338"/>
      <c r="HJ414" s="338"/>
      <c r="HK414" s="338"/>
      <c r="HL414" s="338"/>
      <c r="HM414" s="338"/>
      <c r="HN414" s="338"/>
      <c r="HO414" s="338"/>
      <c r="HP414" s="338"/>
      <c r="HQ414" s="338"/>
      <c r="HR414" s="338"/>
      <c r="HS414" s="338"/>
      <c r="HT414" s="338"/>
      <c r="HU414" s="338"/>
      <c r="HV414" s="338"/>
      <c r="HW414" s="338"/>
      <c r="HX414" s="338"/>
      <c r="HY414" s="338"/>
      <c r="HZ414" s="338"/>
      <c r="IA414" s="338"/>
      <c r="IB414" s="338"/>
      <c r="IC414" s="338"/>
      <c r="ID414" s="338"/>
      <c r="IE414" s="338"/>
      <c r="IF414" s="338"/>
      <c r="IG414" s="338"/>
      <c r="IH414" s="338"/>
      <c r="II414" s="338"/>
      <c r="IJ414" s="338"/>
      <c r="IK414" s="338"/>
    </row>
    <row r="415" spans="1:245" s="339" customFormat="1" ht="38.25">
      <c r="A415" s="644">
        <v>526</v>
      </c>
      <c r="B415" s="322" t="s">
        <v>4019</v>
      </c>
      <c r="C415" s="335" t="s">
        <v>4003</v>
      </c>
      <c r="D415" s="336" t="s">
        <v>4000</v>
      </c>
      <c r="E415" s="336" t="s">
        <v>4006</v>
      </c>
      <c r="F415" s="325" t="s">
        <v>3548</v>
      </c>
      <c r="G415" s="431">
        <v>0</v>
      </c>
      <c r="H415" s="725">
        <v>0</v>
      </c>
      <c r="I415" s="505">
        <v>0</v>
      </c>
      <c r="J415" s="334"/>
      <c r="K415" s="337">
        <v>246</v>
      </c>
      <c r="L415" s="162" t="s">
        <v>810</v>
      </c>
      <c r="M415" s="334"/>
      <c r="N415" s="752"/>
      <c r="O415" s="334"/>
      <c r="P415" s="338"/>
      <c r="Q415" s="338"/>
      <c r="R415" s="338"/>
      <c r="S415" s="338"/>
      <c r="T415" s="338"/>
      <c r="U415" s="338"/>
      <c r="V415" s="338"/>
      <c r="W415" s="338"/>
      <c r="X415" s="338"/>
      <c r="Y415" s="338"/>
      <c r="Z415" s="338"/>
      <c r="AA415" s="338"/>
      <c r="AB415" s="338"/>
      <c r="AC415" s="338"/>
      <c r="AD415" s="338"/>
      <c r="AE415" s="338"/>
      <c r="AF415" s="338"/>
      <c r="AG415" s="338"/>
      <c r="AH415" s="338"/>
      <c r="AI415" s="338"/>
      <c r="AJ415" s="338"/>
      <c r="AK415" s="338"/>
      <c r="AL415" s="338"/>
      <c r="AM415" s="338"/>
      <c r="AN415" s="338"/>
      <c r="AO415" s="338"/>
      <c r="AP415" s="338"/>
      <c r="AQ415" s="338"/>
      <c r="AR415" s="338"/>
      <c r="AS415" s="338"/>
      <c r="AT415" s="338"/>
      <c r="AU415" s="338"/>
      <c r="AV415" s="338"/>
      <c r="AW415" s="338"/>
      <c r="AX415" s="338"/>
      <c r="AY415" s="338"/>
      <c r="AZ415" s="338"/>
      <c r="BA415" s="338"/>
      <c r="BB415" s="338"/>
      <c r="BC415" s="338"/>
      <c r="BD415" s="338"/>
      <c r="BE415" s="338"/>
      <c r="BF415" s="338"/>
      <c r="BG415" s="338"/>
      <c r="BH415" s="338"/>
      <c r="BI415" s="338"/>
      <c r="BJ415" s="338"/>
      <c r="BK415" s="338"/>
      <c r="BL415" s="338"/>
      <c r="BM415" s="338"/>
      <c r="BN415" s="338"/>
      <c r="BO415" s="338"/>
      <c r="BP415" s="338"/>
      <c r="BQ415" s="338"/>
      <c r="BR415" s="338"/>
      <c r="BS415" s="338"/>
      <c r="BT415" s="338"/>
      <c r="BU415" s="338"/>
      <c r="BV415" s="338"/>
      <c r="BW415" s="338"/>
      <c r="BX415" s="338"/>
      <c r="BY415" s="338"/>
      <c r="BZ415" s="338"/>
      <c r="CA415" s="338"/>
      <c r="CB415" s="338"/>
      <c r="CC415" s="338"/>
      <c r="CD415" s="338"/>
      <c r="CE415" s="338"/>
      <c r="CF415" s="338"/>
      <c r="CG415" s="338"/>
      <c r="CH415" s="338"/>
      <c r="CI415" s="338"/>
      <c r="CJ415" s="338"/>
      <c r="CK415" s="338"/>
      <c r="CL415" s="338"/>
      <c r="CM415" s="338"/>
      <c r="CN415" s="338"/>
      <c r="CO415" s="338"/>
      <c r="CP415" s="338"/>
      <c r="CQ415" s="338"/>
      <c r="CR415" s="338"/>
      <c r="CS415" s="338"/>
      <c r="CT415" s="338"/>
      <c r="CU415" s="338"/>
      <c r="CV415" s="338"/>
      <c r="CW415" s="338"/>
      <c r="CX415" s="338"/>
      <c r="CY415" s="338"/>
      <c r="CZ415" s="338"/>
      <c r="DA415" s="338"/>
      <c r="DB415" s="338"/>
      <c r="DC415" s="338"/>
      <c r="DD415" s="338"/>
      <c r="DE415" s="338"/>
      <c r="DF415" s="338"/>
      <c r="DG415" s="338"/>
      <c r="DH415" s="338"/>
      <c r="DI415" s="338"/>
      <c r="DJ415" s="338"/>
      <c r="DK415" s="338"/>
      <c r="DL415" s="338"/>
      <c r="DM415" s="338"/>
      <c r="DN415" s="338"/>
      <c r="DO415" s="338"/>
      <c r="DP415" s="338"/>
      <c r="DQ415" s="338"/>
      <c r="DR415" s="338"/>
      <c r="DS415" s="338"/>
      <c r="DT415" s="338"/>
      <c r="DU415" s="338"/>
      <c r="DV415" s="338"/>
      <c r="DW415" s="338"/>
      <c r="DX415" s="338"/>
      <c r="DY415" s="338"/>
      <c r="DZ415" s="338"/>
      <c r="EA415" s="338"/>
      <c r="EB415" s="338"/>
      <c r="EC415" s="338"/>
      <c r="ED415" s="338"/>
      <c r="EE415" s="338"/>
      <c r="EF415" s="338"/>
      <c r="EG415" s="338"/>
      <c r="EH415" s="338"/>
      <c r="EI415" s="338"/>
      <c r="EJ415" s="338"/>
      <c r="EK415" s="338"/>
      <c r="EL415" s="338"/>
      <c r="EM415" s="338"/>
      <c r="EN415" s="338"/>
      <c r="EO415" s="338"/>
      <c r="EP415" s="338"/>
      <c r="EQ415" s="338"/>
      <c r="ER415" s="338"/>
      <c r="ES415" s="338"/>
      <c r="ET415" s="338"/>
      <c r="EU415" s="338"/>
      <c r="EV415" s="338"/>
      <c r="EW415" s="338"/>
      <c r="EX415" s="338"/>
      <c r="EY415" s="338"/>
      <c r="EZ415" s="338"/>
      <c r="FA415" s="338"/>
      <c r="FB415" s="338"/>
      <c r="FC415" s="338"/>
      <c r="FD415" s="338"/>
      <c r="FE415" s="338"/>
      <c r="FF415" s="338"/>
      <c r="FG415" s="338"/>
      <c r="FH415" s="338"/>
      <c r="FI415" s="338"/>
      <c r="FJ415" s="338"/>
      <c r="FK415" s="338"/>
      <c r="FL415" s="338"/>
      <c r="FM415" s="338"/>
      <c r="FN415" s="338"/>
      <c r="FO415" s="338"/>
      <c r="FP415" s="338"/>
      <c r="FQ415" s="338"/>
      <c r="FR415" s="338"/>
      <c r="FS415" s="338"/>
      <c r="FT415" s="338"/>
      <c r="FU415" s="338"/>
      <c r="FV415" s="338"/>
      <c r="FW415" s="338"/>
      <c r="FX415" s="338"/>
      <c r="FY415" s="338"/>
      <c r="FZ415" s="338"/>
      <c r="GA415" s="338"/>
      <c r="GB415" s="338"/>
      <c r="GC415" s="338"/>
      <c r="GD415" s="338"/>
      <c r="GE415" s="338"/>
      <c r="GF415" s="338"/>
      <c r="GG415" s="338"/>
      <c r="GH415" s="338"/>
      <c r="GI415" s="338"/>
      <c r="GJ415" s="338"/>
      <c r="GK415" s="338"/>
      <c r="GL415" s="338"/>
      <c r="GM415" s="338"/>
      <c r="GN415" s="338"/>
      <c r="GO415" s="338"/>
      <c r="GP415" s="338"/>
      <c r="GQ415" s="338"/>
      <c r="GR415" s="338"/>
      <c r="GS415" s="338"/>
      <c r="GT415" s="338"/>
      <c r="GU415" s="338"/>
      <c r="GV415" s="338"/>
      <c r="GW415" s="338"/>
      <c r="GX415" s="338"/>
      <c r="GY415" s="338"/>
      <c r="GZ415" s="338"/>
      <c r="HA415" s="338"/>
      <c r="HB415" s="338"/>
      <c r="HC415" s="338"/>
      <c r="HD415" s="338"/>
      <c r="HE415" s="338"/>
      <c r="HF415" s="338"/>
      <c r="HG415" s="338"/>
      <c r="HH415" s="338"/>
      <c r="HI415" s="338"/>
      <c r="HJ415" s="338"/>
      <c r="HK415" s="338"/>
      <c r="HL415" s="338"/>
      <c r="HM415" s="338"/>
      <c r="HN415" s="338"/>
      <c r="HO415" s="338"/>
      <c r="HP415" s="338"/>
      <c r="HQ415" s="338"/>
      <c r="HR415" s="338"/>
      <c r="HS415" s="338"/>
      <c r="HT415" s="338"/>
      <c r="HU415" s="338"/>
      <c r="HV415" s="338"/>
      <c r="HW415" s="338"/>
      <c r="HX415" s="338"/>
      <c r="HY415" s="338"/>
      <c r="HZ415" s="338"/>
      <c r="IA415" s="338"/>
      <c r="IB415" s="338"/>
      <c r="IC415" s="338"/>
      <c r="ID415" s="338"/>
      <c r="IE415" s="338"/>
      <c r="IF415" s="338"/>
      <c r="IG415" s="338"/>
      <c r="IH415" s="338"/>
      <c r="II415" s="338"/>
      <c r="IJ415" s="338"/>
      <c r="IK415" s="338"/>
    </row>
    <row r="416" spans="1:245" s="339" customFormat="1" ht="51">
      <c r="A416" s="334">
        <v>527</v>
      </c>
      <c r="B416" s="322" t="s">
        <v>4020</v>
      </c>
      <c r="C416" s="335" t="s">
        <v>4007</v>
      </c>
      <c r="D416" s="340" t="s">
        <v>4008</v>
      </c>
      <c r="E416" s="340" t="s">
        <v>4009</v>
      </c>
      <c r="F416" s="325" t="s">
        <v>3548</v>
      </c>
      <c r="G416" s="431">
        <v>0</v>
      </c>
      <c r="H416" s="725">
        <v>0</v>
      </c>
      <c r="I416" s="505">
        <v>0</v>
      </c>
      <c r="J416" s="334"/>
      <c r="K416" s="337">
        <v>1069</v>
      </c>
      <c r="L416" s="162" t="s">
        <v>810</v>
      </c>
      <c r="M416" s="334"/>
      <c r="N416" s="752"/>
      <c r="O416" s="334"/>
      <c r="P416" s="338"/>
      <c r="Q416" s="338"/>
      <c r="R416" s="338"/>
      <c r="S416" s="338"/>
      <c r="T416" s="338"/>
      <c r="U416" s="338"/>
      <c r="V416" s="338"/>
      <c r="W416" s="338"/>
      <c r="X416" s="338"/>
      <c r="Y416" s="338"/>
      <c r="Z416" s="338"/>
      <c r="AA416" s="338"/>
      <c r="AB416" s="338"/>
      <c r="AC416" s="338"/>
      <c r="AD416" s="338"/>
      <c r="AE416" s="338"/>
      <c r="AF416" s="338"/>
      <c r="AG416" s="338"/>
      <c r="AH416" s="338"/>
      <c r="AI416" s="338"/>
      <c r="AJ416" s="338"/>
      <c r="AK416" s="338"/>
      <c r="AL416" s="338"/>
      <c r="AM416" s="338"/>
      <c r="AN416" s="338"/>
      <c r="AO416" s="338"/>
      <c r="AP416" s="338"/>
      <c r="AQ416" s="338"/>
      <c r="AR416" s="338"/>
      <c r="AS416" s="338"/>
      <c r="AT416" s="338"/>
      <c r="AU416" s="338"/>
      <c r="AV416" s="338"/>
      <c r="AW416" s="338"/>
      <c r="AX416" s="338"/>
      <c r="AY416" s="338"/>
      <c r="AZ416" s="338"/>
      <c r="BA416" s="338"/>
      <c r="BB416" s="338"/>
      <c r="BC416" s="338"/>
      <c r="BD416" s="338"/>
      <c r="BE416" s="338"/>
      <c r="BF416" s="338"/>
      <c r="BG416" s="338"/>
      <c r="BH416" s="338"/>
      <c r="BI416" s="338"/>
      <c r="BJ416" s="338"/>
      <c r="BK416" s="338"/>
      <c r="BL416" s="338"/>
      <c r="BM416" s="338"/>
      <c r="BN416" s="338"/>
      <c r="BO416" s="338"/>
      <c r="BP416" s="338"/>
      <c r="BQ416" s="338"/>
      <c r="BR416" s="338"/>
      <c r="BS416" s="338"/>
      <c r="BT416" s="338"/>
      <c r="BU416" s="338"/>
      <c r="BV416" s="338"/>
      <c r="BW416" s="338"/>
      <c r="BX416" s="338"/>
      <c r="BY416" s="338"/>
      <c r="BZ416" s="338"/>
      <c r="CA416" s="338"/>
      <c r="CB416" s="338"/>
      <c r="CC416" s="338"/>
      <c r="CD416" s="338"/>
      <c r="CE416" s="338"/>
      <c r="CF416" s="338"/>
      <c r="CG416" s="338"/>
      <c r="CH416" s="338"/>
      <c r="CI416" s="338"/>
      <c r="CJ416" s="338"/>
      <c r="CK416" s="338"/>
      <c r="CL416" s="338"/>
      <c r="CM416" s="338"/>
      <c r="CN416" s="338"/>
      <c r="CO416" s="338"/>
      <c r="CP416" s="338"/>
      <c r="CQ416" s="338"/>
      <c r="CR416" s="338"/>
      <c r="CS416" s="338"/>
      <c r="CT416" s="338"/>
      <c r="CU416" s="338"/>
      <c r="CV416" s="338"/>
      <c r="CW416" s="338"/>
      <c r="CX416" s="338"/>
      <c r="CY416" s="338"/>
      <c r="CZ416" s="338"/>
      <c r="DA416" s="338"/>
      <c r="DB416" s="338"/>
      <c r="DC416" s="338"/>
      <c r="DD416" s="338"/>
      <c r="DE416" s="338"/>
      <c r="DF416" s="338"/>
      <c r="DG416" s="338"/>
      <c r="DH416" s="338"/>
      <c r="DI416" s="338"/>
      <c r="DJ416" s="338"/>
      <c r="DK416" s="338"/>
      <c r="DL416" s="338"/>
      <c r="DM416" s="338"/>
      <c r="DN416" s="338"/>
      <c r="DO416" s="338"/>
      <c r="DP416" s="338"/>
      <c r="DQ416" s="338"/>
      <c r="DR416" s="338"/>
      <c r="DS416" s="338"/>
      <c r="DT416" s="338"/>
      <c r="DU416" s="338"/>
      <c r="DV416" s="338"/>
      <c r="DW416" s="338"/>
      <c r="DX416" s="338"/>
      <c r="DY416" s="338"/>
      <c r="DZ416" s="338"/>
      <c r="EA416" s="338"/>
      <c r="EB416" s="338"/>
      <c r="EC416" s="338"/>
      <c r="ED416" s="338"/>
      <c r="EE416" s="338"/>
      <c r="EF416" s="338"/>
      <c r="EG416" s="338"/>
      <c r="EH416" s="338"/>
      <c r="EI416" s="338"/>
      <c r="EJ416" s="338"/>
      <c r="EK416" s="338"/>
      <c r="EL416" s="338"/>
      <c r="EM416" s="338"/>
      <c r="EN416" s="338"/>
      <c r="EO416" s="338"/>
      <c r="EP416" s="338"/>
      <c r="EQ416" s="338"/>
      <c r="ER416" s="338"/>
      <c r="ES416" s="338"/>
      <c r="ET416" s="338"/>
      <c r="EU416" s="338"/>
      <c r="EV416" s="338"/>
      <c r="EW416" s="338"/>
      <c r="EX416" s="338"/>
      <c r="EY416" s="338"/>
      <c r="EZ416" s="338"/>
      <c r="FA416" s="338"/>
      <c r="FB416" s="338"/>
      <c r="FC416" s="338"/>
      <c r="FD416" s="338"/>
      <c r="FE416" s="338"/>
      <c r="FF416" s="338"/>
      <c r="FG416" s="338"/>
      <c r="FH416" s="338"/>
      <c r="FI416" s="338"/>
      <c r="FJ416" s="338"/>
      <c r="FK416" s="338"/>
      <c r="FL416" s="338"/>
      <c r="FM416" s="338"/>
      <c r="FN416" s="338"/>
      <c r="FO416" s="338"/>
      <c r="FP416" s="338"/>
      <c r="FQ416" s="338"/>
      <c r="FR416" s="338"/>
      <c r="FS416" s="338"/>
      <c r="FT416" s="338"/>
      <c r="FU416" s="338"/>
      <c r="FV416" s="338"/>
      <c r="FW416" s="338"/>
      <c r="FX416" s="338"/>
      <c r="FY416" s="338"/>
      <c r="FZ416" s="338"/>
      <c r="GA416" s="338"/>
      <c r="GB416" s="338"/>
      <c r="GC416" s="338"/>
      <c r="GD416" s="338"/>
      <c r="GE416" s="338"/>
      <c r="GF416" s="338"/>
      <c r="GG416" s="338"/>
      <c r="GH416" s="338"/>
      <c r="GI416" s="338"/>
      <c r="GJ416" s="338"/>
      <c r="GK416" s="338"/>
      <c r="GL416" s="338"/>
      <c r="GM416" s="338"/>
      <c r="GN416" s="338"/>
      <c r="GO416" s="338"/>
      <c r="GP416" s="338"/>
      <c r="GQ416" s="338"/>
      <c r="GR416" s="338"/>
      <c r="GS416" s="338"/>
      <c r="GT416" s="338"/>
      <c r="GU416" s="338"/>
      <c r="GV416" s="338"/>
      <c r="GW416" s="338"/>
      <c r="GX416" s="338"/>
      <c r="GY416" s="338"/>
      <c r="GZ416" s="338"/>
      <c r="HA416" s="338"/>
      <c r="HB416" s="338"/>
      <c r="HC416" s="338"/>
      <c r="HD416" s="338"/>
      <c r="HE416" s="338"/>
      <c r="HF416" s="338"/>
      <c r="HG416" s="338"/>
      <c r="HH416" s="338"/>
      <c r="HI416" s="338"/>
      <c r="HJ416" s="338"/>
      <c r="HK416" s="338"/>
      <c r="HL416" s="338"/>
      <c r="HM416" s="338"/>
      <c r="HN416" s="338"/>
      <c r="HO416" s="338"/>
      <c r="HP416" s="338"/>
      <c r="HQ416" s="338"/>
      <c r="HR416" s="338"/>
      <c r="HS416" s="338"/>
      <c r="HT416" s="338"/>
      <c r="HU416" s="338"/>
      <c r="HV416" s="338"/>
      <c r="HW416" s="338"/>
      <c r="HX416" s="338"/>
      <c r="HY416" s="338"/>
      <c r="HZ416" s="338"/>
      <c r="IA416" s="338"/>
      <c r="IB416" s="338"/>
      <c r="IC416" s="338"/>
      <c r="ID416" s="338"/>
      <c r="IE416" s="338"/>
      <c r="IF416" s="338"/>
      <c r="IG416" s="338"/>
      <c r="IH416" s="338"/>
      <c r="II416" s="338"/>
      <c r="IJ416" s="338"/>
      <c r="IK416" s="338"/>
    </row>
    <row r="417" spans="1:245" s="339" customFormat="1" ht="38.25">
      <c r="A417" s="334">
        <v>528</v>
      </c>
      <c r="B417" s="322" t="s">
        <v>4021</v>
      </c>
      <c r="C417" s="341" t="s">
        <v>4010</v>
      </c>
      <c r="D417" s="340" t="s">
        <v>4002</v>
      </c>
      <c r="E417" s="340" t="s">
        <v>4011</v>
      </c>
      <c r="F417" s="325" t="s">
        <v>3548</v>
      </c>
      <c r="G417" s="431">
        <v>0</v>
      </c>
      <c r="H417" s="725">
        <v>0</v>
      </c>
      <c r="I417" s="505">
        <v>0</v>
      </c>
      <c r="J417" s="334"/>
      <c r="K417" s="337">
        <v>87.5</v>
      </c>
      <c r="L417" s="162" t="s">
        <v>810</v>
      </c>
      <c r="M417" s="334"/>
      <c r="N417" s="752"/>
      <c r="O417" s="334"/>
      <c r="P417" s="338"/>
      <c r="Q417" s="338"/>
      <c r="R417" s="338"/>
      <c r="S417" s="338"/>
      <c r="T417" s="338"/>
      <c r="U417" s="338"/>
      <c r="V417" s="338"/>
      <c r="W417" s="338"/>
      <c r="X417" s="338"/>
      <c r="Y417" s="338"/>
      <c r="Z417" s="338"/>
      <c r="AA417" s="338"/>
      <c r="AB417" s="338"/>
      <c r="AC417" s="338"/>
      <c r="AD417" s="338"/>
      <c r="AE417" s="338"/>
      <c r="AF417" s="338"/>
      <c r="AG417" s="338"/>
      <c r="AH417" s="338"/>
      <c r="AI417" s="338"/>
      <c r="AJ417" s="338"/>
      <c r="AK417" s="338"/>
      <c r="AL417" s="338"/>
      <c r="AM417" s="338"/>
      <c r="AN417" s="338"/>
      <c r="AO417" s="338"/>
      <c r="AP417" s="338"/>
      <c r="AQ417" s="338"/>
      <c r="AR417" s="338"/>
      <c r="AS417" s="338"/>
      <c r="AT417" s="338"/>
      <c r="AU417" s="338"/>
      <c r="AV417" s="338"/>
      <c r="AW417" s="338"/>
      <c r="AX417" s="338"/>
      <c r="AY417" s="338"/>
      <c r="AZ417" s="338"/>
      <c r="BA417" s="338"/>
      <c r="BB417" s="338"/>
      <c r="BC417" s="338"/>
      <c r="BD417" s="338"/>
      <c r="BE417" s="338"/>
      <c r="BF417" s="338"/>
      <c r="BG417" s="338"/>
      <c r="BH417" s="338"/>
      <c r="BI417" s="338"/>
      <c r="BJ417" s="338"/>
      <c r="BK417" s="338"/>
      <c r="BL417" s="338"/>
      <c r="BM417" s="338"/>
      <c r="BN417" s="338"/>
      <c r="BO417" s="338"/>
      <c r="BP417" s="338"/>
      <c r="BQ417" s="338"/>
      <c r="BR417" s="338"/>
      <c r="BS417" s="338"/>
      <c r="BT417" s="338"/>
      <c r="BU417" s="338"/>
      <c r="BV417" s="338"/>
      <c r="BW417" s="338"/>
      <c r="BX417" s="338"/>
      <c r="BY417" s="338"/>
      <c r="BZ417" s="338"/>
      <c r="CA417" s="338"/>
      <c r="CB417" s="338"/>
      <c r="CC417" s="338"/>
      <c r="CD417" s="338"/>
      <c r="CE417" s="338"/>
      <c r="CF417" s="338"/>
      <c r="CG417" s="338"/>
      <c r="CH417" s="338"/>
      <c r="CI417" s="338"/>
      <c r="CJ417" s="338"/>
      <c r="CK417" s="338"/>
      <c r="CL417" s="338"/>
      <c r="CM417" s="338"/>
      <c r="CN417" s="338"/>
      <c r="CO417" s="338"/>
      <c r="CP417" s="338"/>
      <c r="CQ417" s="338"/>
      <c r="CR417" s="338"/>
      <c r="CS417" s="338"/>
      <c r="CT417" s="338"/>
      <c r="CU417" s="338"/>
      <c r="CV417" s="338"/>
      <c r="CW417" s="338"/>
      <c r="CX417" s="338"/>
      <c r="CY417" s="338"/>
      <c r="CZ417" s="338"/>
      <c r="DA417" s="338"/>
      <c r="DB417" s="338"/>
      <c r="DC417" s="338"/>
      <c r="DD417" s="338"/>
      <c r="DE417" s="338"/>
      <c r="DF417" s="338"/>
      <c r="DG417" s="338"/>
      <c r="DH417" s="338"/>
      <c r="DI417" s="338"/>
      <c r="DJ417" s="338"/>
      <c r="DK417" s="338"/>
      <c r="DL417" s="338"/>
      <c r="DM417" s="338"/>
      <c r="DN417" s="338"/>
      <c r="DO417" s="338"/>
      <c r="DP417" s="338"/>
      <c r="DQ417" s="338"/>
      <c r="DR417" s="338"/>
      <c r="DS417" s="338"/>
      <c r="DT417" s="338"/>
      <c r="DU417" s="338"/>
      <c r="DV417" s="338"/>
      <c r="DW417" s="338"/>
      <c r="DX417" s="338"/>
      <c r="DY417" s="338"/>
      <c r="DZ417" s="338"/>
      <c r="EA417" s="338"/>
      <c r="EB417" s="338"/>
      <c r="EC417" s="338"/>
      <c r="ED417" s="338"/>
      <c r="EE417" s="338"/>
      <c r="EF417" s="338"/>
      <c r="EG417" s="338"/>
      <c r="EH417" s="338"/>
      <c r="EI417" s="338"/>
      <c r="EJ417" s="338"/>
      <c r="EK417" s="338"/>
      <c r="EL417" s="338"/>
      <c r="EM417" s="338"/>
      <c r="EN417" s="338"/>
      <c r="EO417" s="338"/>
      <c r="EP417" s="338"/>
      <c r="EQ417" s="338"/>
      <c r="ER417" s="338"/>
      <c r="ES417" s="338"/>
      <c r="ET417" s="338"/>
      <c r="EU417" s="338"/>
      <c r="EV417" s="338"/>
      <c r="EW417" s="338"/>
      <c r="EX417" s="338"/>
      <c r="EY417" s="338"/>
      <c r="EZ417" s="338"/>
      <c r="FA417" s="338"/>
      <c r="FB417" s="338"/>
      <c r="FC417" s="338"/>
      <c r="FD417" s="338"/>
      <c r="FE417" s="338"/>
      <c r="FF417" s="338"/>
      <c r="FG417" s="338"/>
      <c r="FH417" s="338"/>
      <c r="FI417" s="338"/>
      <c r="FJ417" s="338"/>
      <c r="FK417" s="338"/>
      <c r="FL417" s="338"/>
      <c r="FM417" s="338"/>
      <c r="FN417" s="338"/>
      <c r="FO417" s="338"/>
      <c r="FP417" s="338"/>
      <c r="FQ417" s="338"/>
      <c r="FR417" s="338"/>
      <c r="FS417" s="338"/>
      <c r="FT417" s="338"/>
      <c r="FU417" s="338"/>
      <c r="FV417" s="338"/>
      <c r="FW417" s="338"/>
      <c r="FX417" s="338"/>
      <c r="FY417" s="338"/>
      <c r="FZ417" s="338"/>
      <c r="GA417" s="338"/>
      <c r="GB417" s="338"/>
      <c r="GC417" s="338"/>
      <c r="GD417" s="338"/>
      <c r="GE417" s="338"/>
      <c r="GF417" s="338"/>
      <c r="GG417" s="338"/>
      <c r="GH417" s="338"/>
      <c r="GI417" s="338"/>
      <c r="GJ417" s="338"/>
      <c r="GK417" s="338"/>
      <c r="GL417" s="338"/>
      <c r="GM417" s="338"/>
      <c r="GN417" s="338"/>
      <c r="GO417" s="338"/>
      <c r="GP417" s="338"/>
      <c r="GQ417" s="338"/>
      <c r="GR417" s="338"/>
      <c r="GS417" s="338"/>
      <c r="GT417" s="338"/>
      <c r="GU417" s="338"/>
      <c r="GV417" s="338"/>
      <c r="GW417" s="338"/>
      <c r="GX417" s="338"/>
      <c r="GY417" s="338"/>
      <c r="GZ417" s="338"/>
      <c r="HA417" s="338"/>
      <c r="HB417" s="338"/>
      <c r="HC417" s="338"/>
      <c r="HD417" s="338"/>
      <c r="HE417" s="338"/>
      <c r="HF417" s="338"/>
      <c r="HG417" s="338"/>
      <c r="HH417" s="338"/>
      <c r="HI417" s="338"/>
      <c r="HJ417" s="338"/>
      <c r="HK417" s="338"/>
      <c r="HL417" s="338"/>
      <c r="HM417" s="338"/>
      <c r="HN417" s="338"/>
      <c r="HO417" s="338"/>
      <c r="HP417" s="338"/>
      <c r="HQ417" s="338"/>
      <c r="HR417" s="338"/>
      <c r="HS417" s="338"/>
      <c r="HT417" s="338"/>
      <c r="HU417" s="338"/>
      <c r="HV417" s="338"/>
      <c r="HW417" s="338"/>
      <c r="HX417" s="338"/>
      <c r="HY417" s="338"/>
      <c r="HZ417" s="338"/>
      <c r="IA417" s="338"/>
      <c r="IB417" s="338"/>
      <c r="IC417" s="338"/>
      <c r="ID417" s="338"/>
      <c r="IE417" s="338"/>
      <c r="IF417" s="338"/>
      <c r="IG417" s="338"/>
      <c r="IH417" s="338"/>
      <c r="II417" s="338"/>
      <c r="IJ417" s="338"/>
      <c r="IK417" s="338"/>
    </row>
    <row r="418" spans="1:245" s="339" customFormat="1" ht="38.25">
      <c r="A418" s="644">
        <v>529</v>
      </c>
      <c r="B418" s="322" t="s">
        <v>4022</v>
      </c>
      <c r="C418" s="335" t="s">
        <v>4012</v>
      </c>
      <c r="D418" s="336" t="s">
        <v>4002</v>
      </c>
      <c r="E418" s="340" t="s">
        <v>4013</v>
      </c>
      <c r="F418" s="325" t="s">
        <v>3548</v>
      </c>
      <c r="G418" s="431">
        <v>0</v>
      </c>
      <c r="H418" s="725">
        <v>0</v>
      </c>
      <c r="I418" s="505">
        <v>0</v>
      </c>
      <c r="J418" s="334"/>
      <c r="K418" s="337">
        <v>181.5</v>
      </c>
      <c r="L418" s="162" t="s">
        <v>810</v>
      </c>
      <c r="M418" s="334"/>
      <c r="N418" s="752"/>
      <c r="O418" s="334"/>
      <c r="P418" s="338"/>
      <c r="Q418" s="338"/>
      <c r="R418" s="338"/>
      <c r="S418" s="338"/>
      <c r="T418" s="338"/>
      <c r="U418" s="338"/>
      <c r="V418" s="338"/>
      <c r="W418" s="338"/>
      <c r="X418" s="338"/>
      <c r="Y418" s="338"/>
      <c r="Z418" s="338"/>
      <c r="AA418" s="338"/>
      <c r="AB418" s="338"/>
      <c r="AC418" s="338"/>
      <c r="AD418" s="338"/>
      <c r="AE418" s="338"/>
      <c r="AF418" s="338"/>
      <c r="AG418" s="338"/>
      <c r="AH418" s="338"/>
      <c r="AI418" s="338"/>
      <c r="AJ418" s="338"/>
      <c r="AK418" s="338"/>
      <c r="AL418" s="338"/>
      <c r="AM418" s="338"/>
      <c r="AN418" s="338"/>
      <c r="AO418" s="338"/>
      <c r="AP418" s="338"/>
      <c r="AQ418" s="338"/>
      <c r="AR418" s="338"/>
      <c r="AS418" s="338"/>
      <c r="AT418" s="338"/>
      <c r="AU418" s="338"/>
      <c r="AV418" s="338"/>
      <c r="AW418" s="338"/>
      <c r="AX418" s="338"/>
      <c r="AY418" s="338"/>
      <c r="AZ418" s="338"/>
      <c r="BA418" s="338"/>
      <c r="BB418" s="338"/>
      <c r="BC418" s="338"/>
      <c r="BD418" s="338"/>
      <c r="BE418" s="338"/>
      <c r="BF418" s="338"/>
      <c r="BG418" s="338"/>
      <c r="BH418" s="338"/>
      <c r="BI418" s="338"/>
      <c r="BJ418" s="338"/>
      <c r="BK418" s="338"/>
      <c r="BL418" s="338"/>
      <c r="BM418" s="338"/>
      <c r="BN418" s="338"/>
      <c r="BO418" s="338"/>
      <c r="BP418" s="338"/>
      <c r="BQ418" s="338"/>
      <c r="BR418" s="338"/>
      <c r="BS418" s="338"/>
      <c r="BT418" s="338"/>
      <c r="BU418" s="338"/>
      <c r="BV418" s="338"/>
      <c r="BW418" s="338"/>
      <c r="BX418" s="338"/>
      <c r="BY418" s="338"/>
      <c r="BZ418" s="338"/>
      <c r="CA418" s="338"/>
      <c r="CB418" s="338"/>
      <c r="CC418" s="338"/>
      <c r="CD418" s="338"/>
      <c r="CE418" s="338"/>
      <c r="CF418" s="338"/>
      <c r="CG418" s="338"/>
      <c r="CH418" s="338"/>
      <c r="CI418" s="338"/>
      <c r="CJ418" s="338"/>
      <c r="CK418" s="338"/>
      <c r="CL418" s="338"/>
      <c r="CM418" s="338"/>
      <c r="CN418" s="338"/>
      <c r="CO418" s="338"/>
      <c r="CP418" s="338"/>
      <c r="CQ418" s="338"/>
      <c r="CR418" s="338"/>
      <c r="CS418" s="338"/>
      <c r="CT418" s="338"/>
      <c r="CU418" s="338"/>
      <c r="CV418" s="338"/>
      <c r="CW418" s="338"/>
      <c r="CX418" s="338"/>
      <c r="CY418" s="338"/>
      <c r="CZ418" s="338"/>
      <c r="DA418" s="338"/>
      <c r="DB418" s="338"/>
      <c r="DC418" s="338"/>
      <c r="DD418" s="338"/>
      <c r="DE418" s="338"/>
      <c r="DF418" s="338"/>
      <c r="DG418" s="338"/>
      <c r="DH418" s="338"/>
      <c r="DI418" s="338"/>
      <c r="DJ418" s="338"/>
      <c r="DK418" s="338"/>
      <c r="DL418" s="338"/>
      <c r="DM418" s="338"/>
      <c r="DN418" s="338"/>
      <c r="DO418" s="338"/>
      <c r="DP418" s="338"/>
      <c r="DQ418" s="338"/>
      <c r="DR418" s="338"/>
      <c r="DS418" s="338"/>
      <c r="DT418" s="338"/>
      <c r="DU418" s="338"/>
      <c r="DV418" s="338"/>
      <c r="DW418" s="338"/>
      <c r="DX418" s="338"/>
      <c r="DY418" s="338"/>
      <c r="DZ418" s="338"/>
      <c r="EA418" s="338"/>
      <c r="EB418" s="338"/>
      <c r="EC418" s="338"/>
      <c r="ED418" s="338"/>
      <c r="EE418" s="338"/>
      <c r="EF418" s="338"/>
      <c r="EG418" s="338"/>
      <c r="EH418" s="338"/>
      <c r="EI418" s="338"/>
      <c r="EJ418" s="338"/>
      <c r="EK418" s="338"/>
      <c r="EL418" s="338"/>
      <c r="EM418" s="338"/>
      <c r="EN418" s="338"/>
      <c r="EO418" s="338"/>
      <c r="EP418" s="338"/>
      <c r="EQ418" s="338"/>
      <c r="ER418" s="338"/>
      <c r="ES418" s="338"/>
      <c r="ET418" s="338"/>
      <c r="EU418" s="338"/>
      <c r="EV418" s="338"/>
      <c r="EW418" s="338"/>
      <c r="EX418" s="338"/>
      <c r="EY418" s="338"/>
      <c r="EZ418" s="338"/>
      <c r="FA418" s="338"/>
      <c r="FB418" s="338"/>
      <c r="FC418" s="338"/>
      <c r="FD418" s="338"/>
      <c r="FE418" s="338"/>
      <c r="FF418" s="338"/>
      <c r="FG418" s="338"/>
      <c r="FH418" s="338"/>
      <c r="FI418" s="338"/>
      <c r="FJ418" s="338"/>
      <c r="FK418" s="338"/>
      <c r="FL418" s="338"/>
      <c r="FM418" s="338"/>
      <c r="FN418" s="338"/>
      <c r="FO418" s="338"/>
      <c r="FP418" s="338"/>
      <c r="FQ418" s="338"/>
      <c r="FR418" s="338"/>
      <c r="FS418" s="338"/>
      <c r="FT418" s="338"/>
      <c r="FU418" s="338"/>
      <c r="FV418" s="338"/>
      <c r="FW418" s="338"/>
      <c r="FX418" s="338"/>
      <c r="FY418" s="338"/>
      <c r="FZ418" s="338"/>
      <c r="GA418" s="338"/>
      <c r="GB418" s="338"/>
      <c r="GC418" s="338"/>
      <c r="GD418" s="338"/>
      <c r="GE418" s="338"/>
      <c r="GF418" s="338"/>
      <c r="GG418" s="338"/>
      <c r="GH418" s="338"/>
      <c r="GI418" s="338"/>
      <c r="GJ418" s="338"/>
      <c r="GK418" s="338"/>
      <c r="GL418" s="338"/>
      <c r="GM418" s="338"/>
      <c r="GN418" s="338"/>
      <c r="GO418" s="338"/>
      <c r="GP418" s="338"/>
      <c r="GQ418" s="338"/>
      <c r="GR418" s="338"/>
      <c r="GS418" s="338"/>
      <c r="GT418" s="338"/>
      <c r="GU418" s="338"/>
      <c r="GV418" s="338"/>
      <c r="GW418" s="338"/>
      <c r="GX418" s="338"/>
      <c r="GY418" s="338"/>
      <c r="GZ418" s="338"/>
      <c r="HA418" s="338"/>
      <c r="HB418" s="338"/>
      <c r="HC418" s="338"/>
      <c r="HD418" s="338"/>
      <c r="HE418" s="338"/>
      <c r="HF418" s="338"/>
      <c r="HG418" s="338"/>
      <c r="HH418" s="338"/>
      <c r="HI418" s="338"/>
      <c r="HJ418" s="338"/>
      <c r="HK418" s="338"/>
      <c r="HL418" s="338"/>
      <c r="HM418" s="338"/>
      <c r="HN418" s="338"/>
      <c r="HO418" s="338"/>
      <c r="HP418" s="338"/>
      <c r="HQ418" s="338"/>
      <c r="HR418" s="338"/>
      <c r="HS418" s="338"/>
      <c r="HT418" s="338"/>
      <c r="HU418" s="338"/>
      <c r="HV418" s="338"/>
      <c r="HW418" s="338"/>
      <c r="HX418" s="338"/>
      <c r="HY418" s="338"/>
      <c r="HZ418" s="338"/>
      <c r="IA418" s="338"/>
      <c r="IB418" s="338"/>
      <c r="IC418" s="338"/>
      <c r="ID418" s="338"/>
      <c r="IE418" s="338"/>
      <c r="IF418" s="338"/>
      <c r="IG418" s="338"/>
      <c r="IH418" s="338"/>
      <c r="II418" s="338"/>
      <c r="IJ418" s="338"/>
      <c r="IK418" s="338"/>
    </row>
    <row r="419" spans="1:245" s="339" customFormat="1" ht="38.25">
      <c r="A419" s="334">
        <v>530</v>
      </c>
      <c r="B419" s="322" t="s">
        <v>4023</v>
      </c>
      <c r="C419" s="335" t="s">
        <v>4014</v>
      </c>
      <c r="D419" s="336" t="s">
        <v>4002</v>
      </c>
      <c r="E419" s="336" t="s">
        <v>4015</v>
      </c>
      <c r="F419" s="325" t="s">
        <v>3548</v>
      </c>
      <c r="G419" s="431">
        <v>0</v>
      </c>
      <c r="H419" s="725">
        <v>0</v>
      </c>
      <c r="I419" s="505">
        <v>0</v>
      </c>
      <c r="J419" s="334"/>
      <c r="K419" s="337">
        <v>161</v>
      </c>
      <c r="L419" s="162" t="s">
        <v>810</v>
      </c>
      <c r="M419" s="334"/>
      <c r="N419" s="752"/>
      <c r="O419" s="334"/>
      <c r="P419" s="338"/>
      <c r="Q419" s="338"/>
      <c r="R419" s="338"/>
      <c r="S419" s="338"/>
      <c r="T419" s="338"/>
      <c r="U419" s="338"/>
      <c r="V419" s="338"/>
      <c r="W419" s="338"/>
      <c r="X419" s="338"/>
      <c r="Y419" s="338"/>
      <c r="Z419" s="338"/>
      <c r="AA419" s="338"/>
      <c r="AB419" s="338"/>
      <c r="AC419" s="338"/>
      <c r="AD419" s="338"/>
      <c r="AE419" s="338"/>
      <c r="AF419" s="338"/>
      <c r="AG419" s="338"/>
      <c r="AH419" s="338"/>
      <c r="AI419" s="338"/>
      <c r="AJ419" s="338"/>
      <c r="AK419" s="338"/>
      <c r="AL419" s="338"/>
      <c r="AM419" s="338"/>
      <c r="AN419" s="338"/>
      <c r="AO419" s="338"/>
      <c r="AP419" s="338"/>
      <c r="AQ419" s="338"/>
      <c r="AR419" s="338"/>
      <c r="AS419" s="338"/>
      <c r="AT419" s="338"/>
      <c r="AU419" s="338"/>
      <c r="AV419" s="338"/>
      <c r="AW419" s="338"/>
      <c r="AX419" s="338"/>
      <c r="AY419" s="338"/>
      <c r="AZ419" s="338"/>
      <c r="BA419" s="338"/>
      <c r="BB419" s="338"/>
      <c r="BC419" s="338"/>
      <c r="BD419" s="338"/>
      <c r="BE419" s="338"/>
      <c r="BF419" s="338"/>
      <c r="BG419" s="338"/>
      <c r="BH419" s="338"/>
      <c r="BI419" s="338"/>
      <c r="BJ419" s="338"/>
      <c r="BK419" s="338"/>
      <c r="BL419" s="338"/>
      <c r="BM419" s="338"/>
      <c r="BN419" s="338"/>
      <c r="BO419" s="338"/>
      <c r="BP419" s="338"/>
      <c r="BQ419" s="338"/>
      <c r="BR419" s="338"/>
      <c r="BS419" s="338"/>
      <c r="BT419" s="338"/>
      <c r="BU419" s="338"/>
      <c r="BV419" s="338"/>
      <c r="BW419" s="338"/>
      <c r="BX419" s="338"/>
      <c r="BY419" s="338"/>
      <c r="BZ419" s="338"/>
      <c r="CA419" s="338"/>
      <c r="CB419" s="338"/>
      <c r="CC419" s="338"/>
      <c r="CD419" s="338"/>
      <c r="CE419" s="338"/>
      <c r="CF419" s="338"/>
      <c r="CG419" s="338"/>
      <c r="CH419" s="338"/>
      <c r="CI419" s="338"/>
      <c r="CJ419" s="338"/>
      <c r="CK419" s="338"/>
      <c r="CL419" s="338"/>
      <c r="CM419" s="338"/>
      <c r="CN419" s="338"/>
      <c r="CO419" s="338"/>
      <c r="CP419" s="338"/>
      <c r="CQ419" s="338"/>
      <c r="CR419" s="338"/>
      <c r="CS419" s="338"/>
      <c r="CT419" s="338"/>
      <c r="CU419" s="338"/>
      <c r="CV419" s="338"/>
      <c r="CW419" s="338"/>
      <c r="CX419" s="338"/>
      <c r="CY419" s="338"/>
      <c r="CZ419" s="338"/>
      <c r="DA419" s="338"/>
      <c r="DB419" s="338"/>
      <c r="DC419" s="338"/>
      <c r="DD419" s="338"/>
      <c r="DE419" s="338"/>
      <c r="DF419" s="338"/>
      <c r="DG419" s="338"/>
      <c r="DH419" s="338"/>
      <c r="DI419" s="338"/>
      <c r="DJ419" s="338"/>
      <c r="DK419" s="338"/>
      <c r="DL419" s="338"/>
      <c r="DM419" s="338"/>
      <c r="DN419" s="338"/>
      <c r="DO419" s="338"/>
      <c r="DP419" s="338"/>
      <c r="DQ419" s="338"/>
      <c r="DR419" s="338"/>
      <c r="DS419" s="338"/>
      <c r="DT419" s="338"/>
      <c r="DU419" s="338"/>
      <c r="DV419" s="338"/>
      <c r="DW419" s="338"/>
      <c r="DX419" s="338"/>
      <c r="DY419" s="338"/>
      <c r="DZ419" s="338"/>
      <c r="EA419" s="338"/>
      <c r="EB419" s="338"/>
      <c r="EC419" s="338"/>
      <c r="ED419" s="338"/>
      <c r="EE419" s="338"/>
      <c r="EF419" s="338"/>
      <c r="EG419" s="338"/>
      <c r="EH419" s="338"/>
      <c r="EI419" s="338"/>
      <c r="EJ419" s="338"/>
      <c r="EK419" s="338"/>
      <c r="EL419" s="338"/>
      <c r="EM419" s="338"/>
      <c r="EN419" s="338"/>
      <c r="EO419" s="338"/>
      <c r="EP419" s="338"/>
      <c r="EQ419" s="338"/>
      <c r="ER419" s="338"/>
      <c r="ES419" s="338"/>
      <c r="ET419" s="338"/>
      <c r="EU419" s="338"/>
      <c r="EV419" s="338"/>
      <c r="EW419" s="338"/>
      <c r="EX419" s="338"/>
      <c r="EY419" s="338"/>
      <c r="EZ419" s="338"/>
      <c r="FA419" s="338"/>
      <c r="FB419" s="338"/>
      <c r="FC419" s="338"/>
      <c r="FD419" s="338"/>
      <c r="FE419" s="338"/>
      <c r="FF419" s="338"/>
      <c r="FG419" s="338"/>
      <c r="FH419" s="338"/>
      <c r="FI419" s="338"/>
      <c r="FJ419" s="338"/>
      <c r="FK419" s="338"/>
      <c r="FL419" s="338"/>
      <c r="FM419" s="338"/>
      <c r="FN419" s="338"/>
      <c r="FO419" s="338"/>
      <c r="FP419" s="338"/>
      <c r="FQ419" s="338"/>
      <c r="FR419" s="338"/>
      <c r="FS419" s="338"/>
      <c r="FT419" s="338"/>
      <c r="FU419" s="338"/>
      <c r="FV419" s="338"/>
      <c r="FW419" s="338"/>
      <c r="FX419" s="338"/>
      <c r="FY419" s="338"/>
      <c r="FZ419" s="338"/>
      <c r="GA419" s="338"/>
      <c r="GB419" s="338"/>
      <c r="GC419" s="338"/>
      <c r="GD419" s="338"/>
      <c r="GE419" s="338"/>
      <c r="GF419" s="338"/>
      <c r="GG419" s="338"/>
      <c r="GH419" s="338"/>
      <c r="GI419" s="338"/>
      <c r="GJ419" s="338"/>
      <c r="GK419" s="338"/>
      <c r="GL419" s="338"/>
      <c r="GM419" s="338"/>
      <c r="GN419" s="338"/>
      <c r="GO419" s="338"/>
      <c r="GP419" s="338"/>
      <c r="GQ419" s="338"/>
      <c r="GR419" s="338"/>
      <c r="GS419" s="338"/>
      <c r="GT419" s="338"/>
      <c r="GU419" s="338"/>
      <c r="GV419" s="338"/>
      <c r="GW419" s="338"/>
      <c r="GX419" s="338"/>
      <c r="GY419" s="338"/>
      <c r="GZ419" s="338"/>
      <c r="HA419" s="338"/>
      <c r="HB419" s="338"/>
      <c r="HC419" s="338"/>
      <c r="HD419" s="338"/>
      <c r="HE419" s="338"/>
      <c r="HF419" s="338"/>
      <c r="HG419" s="338"/>
      <c r="HH419" s="338"/>
      <c r="HI419" s="338"/>
      <c r="HJ419" s="338"/>
      <c r="HK419" s="338"/>
      <c r="HL419" s="338"/>
      <c r="HM419" s="338"/>
      <c r="HN419" s="338"/>
      <c r="HO419" s="338"/>
      <c r="HP419" s="338"/>
      <c r="HQ419" s="338"/>
      <c r="HR419" s="338"/>
      <c r="HS419" s="338"/>
      <c r="HT419" s="338"/>
      <c r="HU419" s="338"/>
      <c r="HV419" s="338"/>
      <c r="HW419" s="338"/>
      <c r="HX419" s="338"/>
      <c r="HY419" s="338"/>
      <c r="HZ419" s="338"/>
      <c r="IA419" s="338"/>
      <c r="IB419" s="338"/>
      <c r="IC419" s="338"/>
      <c r="ID419" s="338"/>
      <c r="IE419" s="338"/>
      <c r="IF419" s="338"/>
      <c r="IG419" s="338"/>
      <c r="IH419" s="338"/>
      <c r="II419" s="338"/>
      <c r="IJ419" s="338"/>
      <c r="IK419" s="338"/>
    </row>
    <row r="420" spans="1:245" s="339" customFormat="1" ht="38.25">
      <c r="A420" s="334">
        <v>531</v>
      </c>
      <c r="B420" s="322" t="s">
        <v>4024</v>
      </c>
      <c r="C420" s="335" t="s">
        <v>4016</v>
      </c>
      <c r="D420" s="336" t="s">
        <v>4002</v>
      </c>
      <c r="E420" s="336" t="s">
        <v>4017</v>
      </c>
      <c r="F420" s="325" t="s">
        <v>3548</v>
      </c>
      <c r="G420" s="431">
        <v>0</v>
      </c>
      <c r="H420" s="725">
        <v>0</v>
      </c>
      <c r="I420" s="505">
        <v>0</v>
      </c>
      <c r="J420" s="334"/>
      <c r="K420" s="336">
        <v>580.5</v>
      </c>
      <c r="L420" s="162" t="s">
        <v>810</v>
      </c>
      <c r="M420" s="334"/>
      <c r="N420" s="752"/>
      <c r="O420" s="334"/>
      <c r="P420" s="338"/>
      <c r="Q420" s="338"/>
      <c r="R420" s="338"/>
      <c r="S420" s="338"/>
      <c r="T420" s="338"/>
      <c r="U420" s="338"/>
      <c r="V420" s="338"/>
      <c r="W420" s="338"/>
      <c r="X420" s="338"/>
      <c r="Y420" s="338"/>
      <c r="Z420" s="338"/>
      <c r="AA420" s="338"/>
      <c r="AB420" s="338"/>
      <c r="AC420" s="338"/>
      <c r="AD420" s="338"/>
      <c r="AE420" s="338"/>
      <c r="AF420" s="338"/>
      <c r="AG420" s="338"/>
      <c r="AH420" s="338"/>
      <c r="AI420" s="338"/>
      <c r="AJ420" s="338"/>
      <c r="AK420" s="338"/>
      <c r="AL420" s="338"/>
      <c r="AM420" s="338"/>
      <c r="AN420" s="338"/>
      <c r="AO420" s="338"/>
      <c r="AP420" s="338"/>
      <c r="AQ420" s="338"/>
      <c r="AR420" s="338"/>
      <c r="AS420" s="338"/>
      <c r="AT420" s="338"/>
      <c r="AU420" s="338"/>
      <c r="AV420" s="338"/>
      <c r="AW420" s="338"/>
      <c r="AX420" s="338"/>
      <c r="AY420" s="338"/>
      <c r="AZ420" s="338"/>
      <c r="BA420" s="338"/>
      <c r="BB420" s="338"/>
      <c r="BC420" s="338"/>
      <c r="BD420" s="338"/>
      <c r="BE420" s="338"/>
      <c r="BF420" s="338"/>
      <c r="BG420" s="338"/>
      <c r="BH420" s="338"/>
      <c r="BI420" s="338"/>
      <c r="BJ420" s="338"/>
      <c r="BK420" s="338"/>
      <c r="BL420" s="338"/>
      <c r="BM420" s="338"/>
      <c r="BN420" s="338"/>
      <c r="BO420" s="338"/>
      <c r="BP420" s="338"/>
      <c r="BQ420" s="338"/>
      <c r="BR420" s="338"/>
      <c r="BS420" s="338"/>
      <c r="BT420" s="338"/>
      <c r="BU420" s="338"/>
      <c r="BV420" s="338"/>
      <c r="BW420" s="338"/>
      <c r="BX420" s="338"/>
      <c r="BY420" s="338"/>
      <c r="BZ420" s="338"/>
      <c r="CA420" s="338"/>
      <c r="CB420" s="338"/>
      <c r="CC420" s="338"/>
      <c r="CD420" s="338"/>
      <c r="CE420" s="338"/>
      <c r="CF420" s="338"/>
      <c r="CG420" s="338"/>
      <c r="CH420" s="338"/>
      <c r="CI420" s="338"/>
      <c r="CJ420" s="338"/>
      <c r="CK420" s="338"/>
      <c r="CL420" s="338"/>
      <c r="CM420" s="338"/>
      <c r="CN420" s="338"/>
      <c r="CO420" s="338"/>
      <c r="CP420" s="338"/>
      <c r="CQ420" s="338"/>
      <c r="CR420" s="338"/>
      <c r="CS420" s="338"/>
      <c r="CT420" s="338"/>
      <c r="CU420" s="338"/>
      <c r="CV420" s="338"/>
      <c r="CW420" s="338"/>
      <c r="CX420" s="338"/>
      <c r="CY420" s="338"/>
      <c r="CZ420" s="338"/>
      <c r="DA420" s="338"/>
      <c r="DB420" s="338"/>
      <c r="DC420" s="338"/>
      <c r="DD420" s="338"/>
      <c r="DE420" s="338"/>
      <c r="DF420" s="338"/>
      <c r="DG420" s="338"/>
      <c r="DH420" s="338"/>
      <c r="DI420" s="338"/>
      <c r="DJ420" s="338"/>
      <c r="DK420" s="338"/>
      <c r="DL420" s="338"/>
      <c r="DM420" s="338"/>
      <c r="DN420" s="338"/>
      <c r="DO420" s="338"/>
      <c r="DP420" s="338"/>
      <c r="DQ420" s="338"/>
      <c r="DR420" s="338"/>
      <c r="DS420" s="338"/>
      <c r="DT420" s="338"/>
      <c r="DU420" s="338"/>
      <c r="DV420" s="338"/>
      <c r="DW420" s="338"/>
      <c r="DX420" s="338"/>
      <c r="DY420" s="338"/>
      <c r="DZ420" s="338"/>
      <c r="EA420" s="338"/>
      <c r="EB420" s="338"/>
      <c r="EC420" s="338"/>
      <c r="ED420" s="338"/>
      <c r="EE420" s="338"/>
      <c r="EF420" s="338"/>
      <c r="EG420" s="338"/>
      <c r="EH420" s="338"/>
      <c r="EI420" s="338"/>
      <c r="EJ420" s="338"/>
      <c r="EK420" s="338"/>
      <c r="EL420" s="338"/>
      <c r="EM420" s="338"/>
      <c r="EN420" s="338"/>
      <c r="EO420" s="338"/>
      <c r="EP420" s="338"/>
      <c r="EQ420" s="338"/>
      <c r="ER420" s="338"/>
      <c r="ES420" s="338"/>
      <c r="ET420" s="338"/>
      <c r="EU420" s="338"/>
      <c r="EV420" s="338"/>
      <c r="EW420" s="338"/>
      <c r="EX420" s="338"/>
      <c r="EY420" s="338"/>
      <c r="EZ420" s="338"/>
      <c r="FA420" s="338"/>
      <c r="FB420" s="338"/>
      <c r="FC420" s="338"/>
      <c r="FD420" s="338"/>
      <c r="FE420" s="338"/>
      <c r="FF420" s="338"/>
      <c r="FG420" s="338"/>
      <c r="FH420" s="338"/>
      <c r="FI420" s="338"/>
      <c r="FJ420" s="338"/>
      <c r="FK420" s="338"/>
      <c r="FL420" s="338"/>
      <c r="FM420" s="338"/>
      <c r="FN420" s="338"/>
      <c r="FO420" s="338"/>
      <c r="FP420" s="338"/>
      <c r="FQ420" s="338"/>
      <c r="FR420" s="338"/>
      <c r="FS420" s="338"/>
      <c r="FT420" s="338"/>
      <c r="FU420" s="338"/>
      <c r="FV420" s="338"/>
      <c r="FW420" s="338"/>
      <c r="FX420" s="338"/>
      <c r="FY420" s="338"/>
      <c r="FZ420" s="338"/>
      <c r="GA420" s="338"/>
      <c r="GB420" s="338"/>
      <c r="GC420" s="338"/>
      <c r="GD420" s="338"/>
      <c r="GE420" s="338"/>
      <c r="GF420" s="338"/>
      <c r="GG420" s="338"/>
      <c r="GH420" s="338"/>
      <c r="GI420" s="338"/>
      <c r="GJ420" s="338"/>
      <c r="GK420" s="338"/>
      <c r="GL420" s="338"/>
      <c r="GM420" s="338"/>
      <c r="GN420" s="338"/>
      <c r="GO420" s="338"/>
      <c r="GP420" s="338"/>
      <c r="GQ420" s="338"/>
      <c r="GR420" s="338"/>
      <c r="GS420" s="338"/>
      <c r="GT420" s="338"/>
      <c r="GU420" s="338"/>
      <c r="GV420" s="338"/>
      <c r="GW420" s="338"/>
      <c r="GX420" s="338"/>
      <c r="GY420" s="338"/>
      <c r="GZ420" s="338"/>
      <c r="HA420" s="338"/>
      <c r="HB420" s="338"/>
      <c r="HC420" s="338"/>
      <c r="HD420" s="338"/>
      <c r="HE420" s="338"/>
      <c r="HF420" s="338"/>
      <c r="HG420" s="338"/>
      <c r="HH420" s="338"/>
      <c r="HI420" s="338"/>
      <c r="HJ420" s="338"/>
      <c r="HK420" s="338"/>
      <c r="HL420" s="338"/>
      <c r="HM420" s="338"/>
      <c r="HN420" s="338"/>
      <c r="HO420" s="338"/>
      <c r="HP420" s="338"/>
      <c r="HQ420" s="338"/>
      <c r="HR420" s="338"/>
      <c r="HS420" s="338"/>
      <c r="HT420" s="338"/>
      <c r="HU420" s="338"/>
      <c r="HV420" s="338"/>
      <c r="HW420" s="338"/>
      <c r="HX420" s="338"/>
      <c r="HY420" s="338"/>
      <c r="HZ420" s="338"/>
      <c r="IA420" s="338"/>
      <c r="IB420" s="338"/>
      <c r="IC420" s="338"/>
      <c r="ID420" s="338"/>
      <c r="IE420" s="338"/>
      <c r="IF420" s="338"/>
      <c r="IG420" s="338"/>
      <c r="IH420" s="338"/>
      <c r="II420" s="338"/>
      <c r="IJ420" s="338"/>
      <c r="IK420" s="338"/>
    </row>
    <row r="421" spans="1:245" s="339" customFormat="1" ht="25.5">
      <c r="A421" s="644">
        <v>532</v>
      </c>
      <c r="B421" s="322" t="s">
        <v>4025</v>
      </c>
      <c r="C421" s="335" t="s">
        <v>4048</v>
      </c>
      <c r="D421" s="336" t="s">
        <v>4028</v>
      </c>
      <c r="E421" s="334" t="s">
        <v>69</v>
      </c>
      <c r="F421" s="325" t="s">
        <v>3548</v>
      </c>
      <c r="G421" s="433">
        <v>96000</v>
      </c>
      <c r="H421" s="637">
        <v>96000</v>
      </c>
      <c r="I421" s="373">
        <v>0</v>
      </c>
      <c r="J421" s="334"/>
      <c r="K421" s="340"/>
      <c r="L421" s="337"/>
      <c r="M421" s="334"/>
      <c r="N421" s="752" t="s">
        <v>4038</v>
      </c>
      <c r="O421" s="334"/>
      <c r="P421" s="338"/>
      <c r="Q421" s="338"/>
      <c r="R421" s="338"/>
      <c r="S421" s="338"/>
      <c r="T421" s="338"/>
      <c r="U421" s="338"/>
      <c r="V421" s="338"/>
      <c r="W421" s="338"/>
      <c r="X421" s="338"/>
      <c r="Y421" s="338"/>
      <c r="Z421" s="338"/>
      <c r="AA421" s="338"/>
      <c r="AB421" s="338"/>
      <c r="AC421" s="338"/>
      <c r="AD421" s="338"/>
      <c r="AE421" s="338"/>
      <c r="AF421" s="338"/>
      <c r="AG421" s="338"/>
      <c r="AH421" s="338"/>
      <c r="AI421" s="338"/>
      <c r="AJ421" s="338"/>
      <c r="AK421" s="338"/>
      <c r="AL421" s="338"/>
      <c r="AM421" s="338"/>
      <c r="AN421" s="338"/>
      <c r="AO421" s="338"/>
      <c r="AP421" s="338"/>
      <c r="AQ421" s="338"/>
      <c r="AR421" s="338"/>
      <c r="AS421" s="338"/>
      <c r="AT421" s="338"/>
      <c r="AU421" s="338"/>
      <c r="AV421" s="338"/>
      <c r="AW421" s="338"/>
      <c r="AX421" s="338"/>
      <c r="AY421" s="338"/>
      <c r="AZ421" s="338"/>
      <c r="BA421" s="338"/>
      <c r="BB421" s="338"/>
      <c r="BC421" s="338"/>
      <c r="BD421" s="338"/>
      <c r="BE421" s="338"/>
      <c r="BF421" s="338"/>
      <c r="BG421" s="338"/>
      <c r="BH421" s="338"/>
      <c r="BI421" s="338"/>
      <c r="BJ421" s="338"/>
      <c r="BK421" s="338"/>
      <c r="BL421" s="338"/>
      <c r="BM421" s="338"/>
      <c r="BN421" s="338"/>
      <c r="BO421" s="338"/>
      <c r="BP421" s="338"/>
      <c r="BQ421" s="338"/>
      <c r="BR421" s="338"/>
      <c r="BS421" s="338"/>
      <c r="BT421" s="338"/>
      <c r="BU421" s="338"/>
      <c r="BV421" s="338"/>
      <c r="BW421" s="338"/>
      <c r="BX421" s="338"/>
      <c r="BY421" s="338"/>
      <c r="BZ421" s="338"/>
      <c r="CA421" s="338"/>
      <c r="CB421" s="338"/>
      <c r="CC421" s="338"/>
      <c r="CD421" s="338"/>
      <c r="CE421" s="338"/>
      <c r="CF421" s="338"/>
      <c r="CG421" s="338"/>
      <c r="CH421" s="338"/>
      <c r="CI421" s="338"/>
      <c r="CJ421" s="338"/>
      <c r="CK421" s="338"/>
      <c r="CL421" s="338"/>
      <c r="CM421" s="338"/>
      <c r="CN421" s="338"/>
      <c r="CO421" s="338"/>
      <c r="CP421" s="338"/>
      <c r="CQ421" s="338"/>
      <c r="CR421" s="338"/>
      <c r="CS421" s="338"/>
      <c r="CT421" s="338"/>
      <c r="CU421" s="338"/>
      <c r="CV421" s="338"/>
      <c r="CW421" s="338"/>
      <c r="CX421" s="338"/>
      <c r="CY421" s="338"/>
      <c r="CZ421" s="338"/>
      <c r="DA421" s="338"/>
      <c r="DB421" s="338"/>
      <c r="DC421" s="338"/>
      <c r="DD421" s="338"/>
      <c r="DE421" s="338"/>
      <c r="DF421" s="338"/>
      <c r="DG421" s="338"/>
      <c r="DH421" s="338"/>
      <c r="DI421" s="338"/>
      <c r="DJ421" s="338"/>
      <c r="DK421" s="338"/>
      <c r="DL421" s="338"/>
      <c r="DM421" s="338"/>
      <c r="DN421" s="338"/>
      <c r="DO421" s="338"/>
      <c r="DP421" s="338"/>
      <c r="DQ421" s="338"/>
      <c r="DR421" s="338"/>
      <c r="DS421" s="338"/>
      <c r="DT421" s="338"/>
      <c r="DU421" s="338"/>
      <c r="DV421" s="338"/>
      <c r="DW421" s="338"/>
      <c r="DX421" s="338"/>
      <c r="DY421" s="338"/>
      <c r="DZ421" s="338"/>
      <c r="EA421" s="338"/>
      <c r="EB421" s="338"/>
      <c r="EC421" s="338"/>
      <c r="ED421" s="338"/>
      <c r="EE421" s="338"/>
      <c r="EF421" s="338"/>
      <c r="EG421" s="338"/>
      <c r="EH421" s="338"/>
      <c r="EI421" s="338"/>
      <c r="EJ421" s="338"/>
      <c r="EK421" s="338"/>
      <c r="EL421" s="338"/>
      <c r="EM421" s="338"/>
      <c r="EN421" s="338"/>
      <c r="EO421" s="338"/>
      <c r="EP421" s="338"/>
      <c r="EQ421" s="338"/>
      <c r="ER421" s="338"/>
      <c r="ES421" s="338"/>
      <c r="ET421" s="338"/>
      <c r="EU421" s="338"/>
      <c r="EV421" s="338"/>
      <c r="EW421" s="338"/>
      <c r="EX421" s="338"/>
      <c r="EY421" s="338"/>
      <c r="EZ421" s="338"/>
      <c r="FA421" s="338"/>
      <c r="FB421" s="338"/>
      <c r="FC421" s="338"/>
      <c r="FD421" s="338"/>
      <c r="FE421" s="338"/>
      <c r="FF421" s="338"/>
      <c r="FG421" s="338"/>
      <c r="FH421" s="338"/>
      <c r="FI421" s="338"/>
      <c r="FJ421" s="338"/>
      <c r="FK421" s="338"/>
      <c r="FL421" s="338"/>
      <c r="FM421" s="338"/>
      <c r="FN421" s="338"/>
      <c r="FO421" s="338"/>
      <c r="FP421" s="338"/>
      <c r="FQ421" s="338"/>
      <c r="FR421" s="338"/>
      <c r="FS421" s="338"/>
      <c r="FT421" s="338"/>
      <c r="FU421" s="338"/>
      <c r="FV421" s="338"/>
      <c r="FW421" s="338"/>
      <c r="FX421" s="338"/>
      <c r="FY421" s="338"/>
      <c r="FZ421" s="338"/>
      <c r="GA421" s="338"/>
      <c r="GB421" s="338"/>
      <c r="GC421" s="338"/>
      <c r="GD421" s="338"/>
      <c r="GE421" s="338"/>
      <c r="GF421" s="338"/>
      <c r="GG421" s="338"/>
      <c r="GH421" s="338"/>
      <c r="GI421" s="338"/>
      <c r="GJ421" s="338"/>
      <c r="GK421" s="338"/>
      <c r="GL421" s="338"/>
      <c r="GM421" s="338"/>
      <c r="GN421" s="338"/>
      <c r="GO421" s="338"/>
      <c r="GP421" s="338"/>
      <c r="GQ421" s="338"/>
      <c r="GR421" s="338"/>
      <c r="GS421" s="338"/>
      <c r="GT421" s="338"/>
      <c r="GU421" s="338"/>
      <c r="GV421" s="338"/>
      <c r="GW421" s="338"/>
      <c r="GX421" s="338"/>
      <c r="GY421" s="338"/>
      <c r="GZ421" s="338"/>
      <c r="HA421" s="338"/>
      <c r="HB421" s="338"/>
      <c r="HC421" s="338"/>
      <c r="HD421" s="338"/>
      <c r="HE421" s="338"/>
      <c r="HF421" s="338"/>
      <c r="HG421" s="338"/>
      <c r="HH421" s="338"/>
      <c r="HI421" s="338"/>
      <c r="HJ421" s="338"/>
      <c r="HK421" s="338"/>
      <c r="HL421" s="338"/>
      <c r="HM421" s="338"/>
      <c r="HN421" s="338"/>
      <c r="HO421" s="338"/>
      <c r="HP421" s="338"/>
      <c r="HQ421" s="338"/>
      <c r="HR421" s="338"/>
      <c r="HS421" s="338"/>
      <c r="HT421" s="338"/>
      <c r="HU421" s="338"/>
      <c r="HV421" s="338"/>
      <c r="HW421" s="338"/>
      <c r="HX421" s="338"/>
      <c r="HY421" s="338"/>
      <c r="HZ421" s="338"/>
      <c r="IA421" s="338"/>
      <c r="IB421" s="338"/>
      <c r="IC421" s="338"/>
      <c r="ID421" s="338"/>
      <c r="IE421" s="338"/>
      <c r="IF421" s="338"/>
      <c r="IG421" s="338"/>
      <c r="IH421" s="338"/>
      <c r="II421" s="338"/>
      <c r="IJ421" s="338"/>
      <c r="IK421" s="338"/>
    </row>
    <row r="422" spans="1:245" s="339" customFormat="1" ht="51">
      <c r="A422" s="334">
        <v>533</v>
      </c>
      <c r="B422" s="322" t="s">
        <v>4026</v>
      </c>
      <c r="C422" s="335" t="s">
        <v>4252</v>
      </c>
      <c r="D422" s="336" t="s">
        <v>4027</v>
      </c>
      <c r="E422" s="334" t="s">
        <v>69</v>
      </c>
      <c r="F422" s="325" t="s">
        <v>3548</v>
      </c>
      <c r="G422" s="433">
        <v>322988</v>
      </c>
      <c r="H422" s="370">
        <v>80746.95</v>
      </c>
      <c r="I422" s="373">
        <f>SUM(G422-H422)</f>
        <v>242241.05</v>
      </c>
      <c r="J422" s="334"/>
      <c r="K422" s="340"/>
      <c r="L422" s="337"/>
      <c r="M422" s="334"/>
      <c r="N422" s="752"/>
      <c r="O422" s="334"/>
      <c r="P422" s="338"/>
      <c r="Q422" s="338"/>
      <c r="R422" s="338"/>
      <c r="S422" s="338"/>
      <c r="T422" s="338"/>
      <c r="U422" s="338"/>
      <c r="V422" s="338"/>
      <c r="W422" s="338"/>
      <c r="X422" s="338"/>
      <c r="Y422" s="338"/>
      <c r="Z422" s="338"/>
      <c r="AA422" s="338"/>
      <c r="AB422" s="338"/>
      <c r="AC422" s="338"/>
      <c r="AD422" s="338"/>
      <c r="AE422" s="338"/>
      <c r="AF422" s="338"/>
      <c r="AG422" s="338"/>
      <c r="AH422" s="338"/>
      <c r="AI422" s="338"/>
      <c r="AJ422" s="338"/>
      <c r="AK422" s="338"/>
      <c r="AL422" s="338"/>
      <c r="AM422" s="338"/>
      <c r="AN422" s="338"/>
      <c r="AO422" s="338"/>
      <c r="AP422" s="338"/>
      <c r="AQ422" s="338"/>
      <c r="AR422" s="338"/>
      <c r="AS422" s="338"/>
      <c r="AT422" s="338"/>
      <c r="AU422" s="338"/>
      <c r="AV422" s="338"/>
      <c r="AW422" s="338"/>
      <c r="AX422" s="338"/>
      <c r="AY422" s="338"/>
      <c r="AZ422" s="338"/>
      <c r="BA422" s="338"/>
      <c r="BB422" s="338"/>
      <c r="BC422" s="338"/>
      <c r="BD422" s="338"/>
      <c r="BE422" s="338"/>
      <c r="BF422" s="338"/>
      <c r="BG422" s="338"/>
      <c r="BH422" s="338"/>
      <c r="BI422" s="338"/>
      <c r="BJ422" s="338"/>
      <c r="BK422" s="338"/>
      <c r="BL422" s="338"/>
      <c r="BM422" s="338"/>
      <c r="BN422" s="338"/>
      <c r="BO422" s="338"/>
      <c r="BP422" s="338"/>
      <c r="BQ422" s="338"/>
      <c r="BR422" s="338"/>
      <c r="BS422" s="338"/>
      <c r="BT422" s="338"/>
      <c r="BU422" s="338"/>
      <c r="BV422" s="338"/>
      <c r="BW422" s="338"/>
      <c r="BX422" s="338"/>
      <c r="BY422" s="338"/>
      <c r="BZ422" s="338"/>
      <c r="CA422" s="338"/>
      <c r="CB422" s="338"/>
      <c r="CC422" s="338"/>
      <c r="CD422" s="338"/>
      <c r="CE422" s="338"/>
      <c r="CF422" s="338"/>
      <c r="CG422" s="338"/>
      <c r="CH422" s="338"/>
      <c r="CI422" s="338"/>
      <c r="CJ422" s="338"/>
      <c r="CK422" s="338"/>
      <c r="CL422" s="338"/>
      <c r="CM422" s="338"/>
      <c r="CN422" s="338"/>
      <c r="CO422" s="338"/>
      <c r="CP422" s="338"/>
      <c r="CQ422" s="338"/>
      <c r="CR422" s="338"/>
      <c r="CS422" s="338"/>
      <c r="CT422" s="338"/>
      <c r="CU422" s="338"/>
      <c r="CV422" s="338"/>
      <c r="CW422" s="338"/>
      <c r="CX422" s="338"/>
      <c r="CY422" s="338"/>
      <c r="CZ422" s="338"/>
      <c r="DA422" s="338"/>
      <c r="DB422" s="338"/>
      <c r="DC422" s="338"/>
      <c r="DD422" s="338"/>
      <c r="DE422" s="338"/>
      <c r="DF422" s="338"/>
      <c r="DG422" s="338"/>
      <c r="DH422" s="338"/>
      <c r="DI422" s="338"/>
      <c r="DJ422" s="338"/>
      <c r="DK422" s="338"/>
      <c r="DL422" s="338"/>
      <c r="DM422" s="338"/>
      <c r="DN422" s="338"/>
      <c r="DO422" s="338"/>
      <c r="DP422" s="338"/>
      <c r="DQ422" s="338"/>
      <c r="DR422" s="338"/>
      <c r="DS422" s="338"/>
      <c r="DT422" s="338"/>
      <c r="DU422" s="338"/>
      <c r="DV422" s="338"/>
      <c r="DW422" s="338"/>
      <c r="DX422" s="338"/>
      <c r="DY422" s="338"/>
      <c r="DZ422" s="338"/>
      <c r="EA422" s="338"/>
      <c r="EB422" s="338"/>
      <c r="EC422" s="338"/>
      <c r="ED422" s="338"/>
      <c r="EE422" s="338"/>
      <c r="EF422" s="338"/>
      <c r="EG422" s="338"/>
      <c r="EH422" s="338"/>
      <c r="EI422" s="338"/>
      <c r="EJ422" s="338"/>
      <c r="EK422" s="338"/>
      <c r="EL422" s="338"/>
      <c r="EM422" s="338"/>
      <c r="EN422" s="338"/>
      <c r="EO422" s="338"/>
      <c r="EP422" s="338"/>
      <c r="EQ422" s="338"/>
      <c r="ER422" s="338"/>
      <c r="ES422" s="338"/>
      <c r="ET422" s="338"/>
      <c r="EU422" s="338"/>
      <c r="EV422" s="338"/>
      <c r="EW422" s="338"/>
      <c r="EX422" s="338"/>
      <c r="EY422" s="338"/>
      <c r="EZ422" s="338"/>
      <c r="FA422" s="338"/>
      <c r="FB422" s="338"/>
      <c r="FC422" s="338"/>
      <c r="FD422" s="338"/>
      <c r="FE422" s="338"/>
      <c r="FF422" s="338"/>
      <c r="FG422" s="338"/>
      <c r="FH422" s="338"/>
      <c r="FI422" s="338"/>
      <c r="FJ422" s="338"/>
      <c r="FK422" s="338"/>
      <c r="FL422" s="338"/>
      <c r="FM422" s="338"/>
      <c r="FN422" s="338"/>
      <c r="FO422" s="338"/>
      <c r="FP422" s="338"/>
      <c r="FQ422" s="338"/>
      <c r="FR422" s="338"/>
      <c r="FS422" s="338"/>
      <c r="FT422" s="338"/>
      <c r="FU422" s="338"/>
      <c r="FV422" s="338"/>
      <c r="FW422" s="338"/>
      <c r="FX422" s="338"/>
      <c r="FY422" s="338"/>
      <c r="FZ422" s="338"/>
      <c r="GA422" s="338"/>
      <c r="GB422" s="338"/>
      <c r="GC422" s="338"/>
      <c r="GD422" s="338"/>
      <c r="GE422" s="338"/>
      <c r="GF422" s="338"/>
      <c r="GG422" s="338"/>
      <c r="GH422" s="338"/>
      <c r="GI422" s="338"/>
      <c r="GJ422" s="338"/>
      <c r="GK422" s="338"/>
      <c r="GL422" s="338"/>
      <c r="GM422" s="338"/>
      <c r="GN422" s="338"/>
      <c r="GO422" s="338"/>
      <c r="GP422" s="338"/>
      <c r="GQ422" s="338"/>
      <c r="GR422" s="338"/>
      <c r="GS422" s="338"/>
      <c r="GT422" s="338"/>
      <c r="GU422" s="338"/>
      <c r="GV422" s="338"/>
      <c r="GW422" s="338"/>
      <c r="GX422" s="338"/>
      <c r="GY422" s="338"/>
      <c r="GZ422" s="338"/>
      <c r="HA422" s="338"/>
      <c r="HB422" s="338"/>
      <c r="HC422" s="338"/>
      <c r="HD422" s="338"/>
      <c r="HE422" s="338"/>
      <c r="HF422" s="338"/>
      <c r="HG422" s="338"/>
      <c r="HH422" s="338"/>
      <c r="HI422" s="338"/>
      <c r="HJ422" s="338"/>
      <c r="HK422" s="338"/>
      <c r="HL422" s="338"/>
      <c r="HM422" s="338"/>
      <c r="HN422" s="338"/>
      <c r="HO422" s="338"/>
      <c r="HP422" s="338"/>
      <c r="HQ422" s="338"/>
      <c r="HR422" s="338"/>
      <c r="HS422" s="338"/>
      <c r="HT422" s="338"/>
      <c r="HU422" s="338"/>
      <c r="HV422" s="338"/>
      <c r="HW422" s="338"/>
      <c r="HX422" s="338"/>
      <c r="HY422" s="338"/>
      <c r="HZ422" s="338"/>
      <c r="IA422" s="338"/>
      <c r="IB422" s="338"/>
      <c r="IC422" s="338"/>
      <c r="ID422" s="338"/>
      <c r="IE422" s="338"/>
      <c r="IF422" s="338"/>
      <c r="IG422" s="338"/>
      <c r="IH422" s="338"/>
      <c r="II422" s="338"/>
      <c r="IJ422" s="338"/>
      <c r="IK422" s="338"/>
    </row>
    <row r="423" spans="1:245" s="369" customFormat="1" ht="12.75">
      <c r="A423" s="644">
        <v>534</v>
      </c>
      <c r="B423" s="361" t="s">
        <v>4087</v>
      </c>
      <c r="C423" s="362" t="s">
        <v>4129</v>
      </c>
      <c r="D423" s="363" t="s">
        <v>4088</v>
      </c>
      <c r="E423" s="360" t="s">
        <v>69</v>
      </c>
      <c r="F423" s="364" t="s">
        <v>3548</v>
      </c>
      <c r="G423" s="434">
        <v>19780</v>
      </c>
      <c r="H423" s="507">
        <v>19780</v>
      </c>
      <c r="I423" s="507">
        <v>0</v>
      </c>
      <c r="J423" s="360"/>
      <c r="K423" s="366"/>
      <c r="L423" s="367"/>
      <c r="M423" s="360"/>
      <c r="N423" s="752" t="s">
        <v>4091</v>
      </c>
      <c r="O423" s="726"/>
      <c r="P423" s="368"/>
      <c r="Q423" s="368"/>
      <c r="R423" s="368"/>
      <c r="S423" s="368"/>
      <c r="T423" s="368"/>
      <c r="U423" s="368"/>
      <c r="V423" s="368"/>
      <c r="W423" s="368"/>
      <c r="X423" s="368"/>
      <c r="Y423" s="368"/>
      <c r="Z423" s="368"/>
      <c r="AA423" s="368"/>
      <c r="AB423" s="368"/>
      <c r="AC423" s="368"/>
      <c r="AD423" s="368"/>
      <c r="AE423" s="368"/>
      <c r="AF423" s="368"/>
      <c r="AG423" s="368"/>
      <c r="AH423" s="368"/>
      <c r="AI423" s="368"/>
      <c r="AJ423" s="368"/>
      <c r="AK423" s="368"/>
      <c r="AL423" s="368"/>
      <c r="AM423" s="368"/>
      <c r="AN423" s="368"/>
      <c r="AO423" s="368"/>
      <c r="AP423" s="368"/>
      <c r="AQ423" s="368"/>
      <c r="AR423" s="368"/>
      <c r="AS423" s="368"/>
      <c r="AT423" s="368"/>
      <c r="AU423" s="368"/>
      <c r="AV423" s="368"/>
      <c r="AW423" s="368"/>
      <c r="AX423" s="368"/>
      <c r="AY423" s="368"/>
      <c r="AZ423" s="368"/>
      <c r="BA423" s="368"/>
      <c r="BB423" s="368"/>
      <c r="BC423" s="368"/>
      <c r="BD423" s="368"/>
      <c r="BE423" s="368"/>
      <c r="BF423" s="368"/>
      <c r="BG423" s="368"/>
      <c r="BH423" s="368"/>
      <c r="BI423" s="368"/>
      <c r="BJ423" s="368"/>
      <c r="BK423" s="368"/>
      <c r="BL423" s="368"/>
      <c r="BM423" s="368"/>
      <c r="BN423" s="368"/>
      <c r="BO423" s="368"/>
      <c r="BP423" s="368"/>
      <c r="BQ423" s="368"/>
      <c r="BR423" s="368"/>
      <c r="BS423" s="368"/>
      <c r="BT423" s="368"/>
      <c r="BU423" s="368"/>
      <c r="BV423" s="368"/>
      <c r="BW423" s="368"/>
      <c r="BX423" s="368"/>
      <c r="BY423" s="368"/>
      <c r="BZ423" s="368"/>
      <c r="CA423" s="368"/>
      <c r="CB423" s="368"/>
      <c r="CC423" s="368"/>
      <c r="CD423" s="368"/>
      <c r="CE423" s="368"/>
      <c r="CF423" s="368"/>
      <c r="CG423" s="368"/>
      <c r="CH423" s="368"/>
      <c r="CI423" s="368"/>
      <c r="CJ423" s="368"/>
      <c r="CK423" s="368"/>
      <c r="CL423" s="368"/>
      <c r="CM423" s="368"/>
      <c r="CN423" s="368"/>
      <c r="CO423" s="368"/>
      <c r="CP423" s="368"/>
      <c r="CQ423" s="368"/>
      <c r="CR423" s="368"/>
      <c r="CS423" s="368"/>
      <c r="CT423" s="368"/>
      <c r="CU423" s="368"/>
      <c r="CV423" s="368"/>
      <c r="CW423" s="368"/>
      <c r="CX423" s="368"/>
      <c r="CY423" s="368"/>
      <c r="CZ423" s="368"/>
      <c r="DA423" s="368"/>
      <c r="DB423" s="368"/>
      <c r="DC423" s="368"/>
      <c r="DD423" s="368"/>
      <c r="DE423" s="368"/>
      <c r="DF423" s="368"/>
      <c r="DG423" s="368"/>
      <c r="DH423" s="368"/>
      <c r="DI423" s="368"/>
      <c r="DJ423" s="368"/>
      <c r="DK423" s="368"/>
      <c r="DL423" s="368"/>
      <c r="DM423" s="368"/>
      <c r="DN423" s="368"/>
      <c r="DO423" s="368"/>
      <c r="DP423" s="368"/>
      <c r="DQ423" s="368"/>
      <c r="DR423" s="368"/>
      <c r="DS423" s="368"/>
      <c r="DT423" s="368"/>
      <c r="DU423" s="368"/>
      <c r="DV423" s="368"/>
      <c r="DW423" s="368"/>
      <c r="DX423" s="368"/>
      <c r="DY423" s="368"/>
      <c r="DZ423" s="368"/>
      <c r="EA423" s="368"/>
      <c r="EB423" s="368"/>
      <c r="EC423" s="368"/>
      <c r="ED423" s="368"/>
      <c r="EE423" s="368"/>
      <c r="EF423" s="368"/>
      <c r="EG423" s="368"/>
      <c r="EH423" s="368"/>
      <c r="EI423" s="368"/>
      <c r="EJ423" s="368"/>
      <c r="EK423" s="368"/>
      <c r="EL423" s="368"/>
      <c r="EM423" s="368"/>
      <c r="EN423" s="368"/>
      <c r="EO423" s="368"/>
      <c r="EP423" s="368"/>
      <c r="EQ423" s="368"/>
      <c r="ER423" s="368"/>
      <c r="ES423" s="368"/>
      <c r="ET423" s="368"/>
      <c r="EU423" s="368"/>
      <c r="EV423" s="368"/>
      <c r="EW423" s="368"/>
      <c r="EX423" s="368"/>
      <c r="EY423" s="368"/>
      <c r="EZ423" s="368"/>
      <c r="FA423" s="368"/>
      <c r="FB423" s="368"/>
      <c r="FC423" s="368"/>
      <c r="FD423" s="368"/>
      <c r="FE423" s="368"/>
      <c r="FF423" s="368"/>
      <c r="FG423" s="368"/>
      <c r="FH423" s="368"/>
      <c r="FI423" s="368"/>
      <c r="FJ423" s="368"/>
      <c r="FK423" s="368"/>
      <c r="FL423" s="368"/>
      <c r="FM423" s="368"/>
      <c r="FN423" s="368"/>
      <c r="FO423" s="368"/>
      <c r="FP423" s="368"/>
      <c r="FQ423" s="368"/>
      <c r="FR423" s="368"/>
      <c r="FS423" s="368"/>
      <c r="FT423" s="368"/>
      <c r="FU423" s="368"/>
      <c r="FV423" s="368"/>
      <c r="FW423" s="368"/>
      <c r="FX423" s="368"/>
      <c r="FY423" s="368"/>
      <c r="FZ423" s="368"/>
      <c r="GA423" s="368"/>
      <c r="GB423" s="368"/>
      <c r="GC423" s="368"/>
      <c r="GD423" s="368"/>
      <c r="GE423" s="368"/>
      <c r="GF423" s="368"/>
      <c r="GG423" s="368"/>
      <c r="GH423" s="368"/>
      <c r="GI423" s="368"/>
      <c r="GJ423" s="368"/>
      <c r="GK423" s="368"/>
      <c r="GL423" s="368"/>
      <c r="GM423" s="368"/>
      <c r="GN423" s="368"/>
      <c r="GO423" s="368"/>
      <c r="GP423" s="368"/>
      <c r="GQ423" s="368"/>
      <c r="GR423" s="368"/>
      <c r="GS423" s="368"/>
      <c r="GT423" s="368"/>
      <c r="GU423" s="368"/>
      <c r="GV423" s="368"/>
      <c r="GW423" s="368"/>
      <c r="GX423" s="368"/>
      <c r="GY423" s="368"/>
      <c r="GZ423" s="368"/>
      <c r="HA423" s="368"/>
      <c r="HB423" s="368"/>
      <c r="HC423" s="368"/>
      <c r="HD423" s="368"/>
      <c r="HE423" s="368"/>
      <c r="HF423" s="368"/>
      <c r="HG423" s="368"/>
      <c r="HH423" s="368"/>
      <c r="HI423" s="368"/>
      <c r="HJ423" s="368"/>
      <c r="HK423" s="368"/>
      <c r="HL423" s="368"/>
      <c r="HM423" s="368"/>
      <c r="HN423" s="368"/>
      <c r="HO423" s="368"/>
      <c r="HP423" s="368"/>
      <c r="HQ423" s="368"/>
      <c r="HR423" s="368"/>
      <c r="HS423" s="368"/>
      <c r="HT423" s="368"/>
      <c r="HU423" s="368"/>
      <c r="HV423" s="368"/>
      <c r="HW423" s="368"/>
      <c r="HX423" s="368"/>
      <c r="HY423" s="368"/>
      <c r="HZ423" s="368"/>
      <c r="IA423" s="368"/>
      <c r="IB423" s="368"/>
      <c r="IC423" s="368"/>
      <c r="ID423" s="368"/>
      <c r="IE423" s="368"/>
      <c r="IF423" s="368"/>
      <c r="IG423" s="368"/>
      <c r="IH423" s="368"/>
      <c r="II423" s="368"/>
      <c r="IJ423" s="368"/>
      <c r="IK423" s="368"/>
    </row>
    <row r="424" spans="1:245" s="369" customFormat="1" ht="25.5" customHeight="1">
      <c r="A424" s="334">
        <v>535</v>
      </c>
      <c r="B424" s="361" t="s">
        <v>4089</v>
      </c>
      <c r="C424" s="362" t="s">
        <v>4128</v>
      </c>
      <c r="D424" s="363" t="s">
        <v>4090</v>
      </c>
      <c r="E424" s="360" t="s">
        <v>69</v>
      </c>
      <c r="F424" s="364" t="s">
        <v>3548</v>
      </c>
      <c r="G424" s="434">
        <v>14200</v>
      </c>
      <c r="H424" s="507">
        <v>14200</v>
      </c>
      <c r="I424" s="507">
        <v>0</v>
      </c>
      <c r="J424" s="360"/>
      <c r="K424" s="366"/>
      <c r="L424" s="367"/>
      <c r="M424" s="360"/>
      <c r="N424" s="752"/>
      <c r="O424" s="726"/>
      <c r="P424" s="368"/>
      <c r="Q424" s="368"/>
      <c r="R424" s="368"/>
      <c r="S424" s="368"/>
      <c r="T424" s="368"/>
      <c r="U424" s="368"/>
      <c r="V424" s="368"/>
      <c r="W424" s="368"/>
      <c r="X424" s="368"/>
      <c r="Y424" s="368"/>
      <c r="Z424" s="368"/>
      <c r="AA424" s="368"/>
      <c r="AB424" s="368"/>
      <c r="AC424" s="368"/>
      <c r="AD424" s="368"/>
      <c r="AE424" s="368"/>
      <c r="AF424" s="368"/>
      <c r="AG424" s="368"/>
      <c r="AH424" s="368"/>
      <c r="AI424" s="368"/>
      <c r="AJ424" s="368"/>
      <c r="AK424" s="368"/>
      <c r="AL424" s="368"/>
      <c r="AM424" s="368"/>
      <c r="AN424" s="368"/>
      <c r="AO424" s="368"/>
      <c r="AP424" s="368"/>
      <c r="AQ424" s="368"/>
      <c r="AR424" s="368"/>
      <c r="AS424" s="368"/>
      <c r="AT424" s="368"/>
      <c r="AU424" s="368"/>
      <c r="AV424" s="368"/>
      <c r="AW424" s="368"/>
      <c r="AX424" s="368"/>
      <c r="AY424" s="368"/>
      <c r="AZ424" s="368"/>
      <c r="BA424" s="368"/>
      <c r="BB424" s="368"/>
      <c r="BC424" s="368"/>
      <c r="BD424" s="368"/>
      <c r="BE424" s="368"/>
      <c r="BF424" s="368"/>
      <c r="BG424" s="368"/>
      <c r="BH424" s="368"/>
      <c r="BI424" s="368"/>
      <c r="BJ424" s="368"/>
      <c r="BK424" s="368"/>
      <c r="BL424" s="368"/>
      <c r="BM424" s="368"/>
      <c r="BN424" s="368"/>
      <c r="BO424" s="368"/>
      <c r="BP424" s="368"/>
      <c r="BQ424" s="368"/>
      <c r="BR424" s="368"/>
      <c r="BS424" s="368"/>
      <c r="BT424" s="368"/>
      <c r="BU424" s="368"/>
      <c r="BV424" s="368"/>
      <c r="BW424" s="368"/>
      <c r="BX424" s="368"/>
      <c r="BY424" s="368"/>
      <c r="BZ424" s="368"/>
      <c r="CA424" s="368"/>
      <c r="CB424" s="368"/>
      <c r="CC424" s="368"/>
      <c r="CD424" s="368"/>
      <c r="CE424" s="368"/>
      <c r="CF424" s="368"/>
      <c r="CG424" s="368"/>
      <c r="CH424" s="368"/>
      <c r="CI424" s="368"/>
      <c r="CJ424" s="368"/>
      <c r="CK424" s="368"/>
      <c r="CL424" s="368"/>
      <c r="CM424" s="368"/>
      <c r="CN424" s="368"/>
      <c r="CO424" s="368"/>
      <c r="CP424" s="368"/>
      <c r="CQ424" s="368"/>
      <c r="CR424" s="368"/>
      <c r="CS424" s="368"/>
      <c r="CT424" s="368"/>
      <c r="CU424" s="368"/>
      <c r="CV424" s="368"/>
      <c r="CW424" s="368"/>
      <c r="CX424" s="368"/>
      <c r="CY424" s="368"/>
      <c r="CZ424" s="368"/>
      <c r="DA424" s="368"/>
      <c r="DB424" s="368"/>
      <c r="DC424" s="368"/>
      <c r="DD424" s="368"/>
      <c r="DE424" s="368"/>
      <c r="DF424" s="368"/>
      <c r="DG424" s="368"/>
      <c r="DH424" s="368"/>
      <c r="DI424" s="368"/>
      <c r="DJ424" s="368"/>
      <c r="DK424" s="368"/>
      <c r="DL424" s="368"/>
      <c r="DM424" s="368"/>
      <c r="DN424" s="368"/>
      <c r="DO424" s="368"/>
      <c r="DP424" s="368"/>
      <c r="DQ424" s="368"/>
      <c r="DR424" s="368"/>
      <c r="DS424" s="368"/>
      <c r="DT424" s="368"/>
      <c r="DU424" s="368"/>
      <c r="DV424" s="368"/>
      <c r="DW424" s="368"/>
      <c r="DX424" s="368"/>
      <c r="DY424" s="368"/>
      <c r="DZ424" s="368"/>
      <c r="EA424" s="368"/>
      <c r="EB424" s="368"/>
      <c r="EC424" s="368"/>
      <c r="ED424" s="368"/>
      <c r="EE424" s="368"/>
      <c r="EF424" s="368"/>
      <c r="EG424" s="368"/>
      <c r="EH424" s="368"/>
      <c r="EI424" s="368"/>
      <c r="EJ424" s="368"/>
      <c r="EK424" s="368"/>
      <c r="EL424" s="368"/>
      <c r="EM424" s="368"/>
      <c r="EN424" s="368"/>
      <c r="EO424" s="368"/>
      <c r="EP424" s="368"/>
      <c r="EQ424" s="368"/>
      <c r="ER424" s="368"/>
      <c r="ES424" s="368"/>
      <c r="ET424" s="368"/>
      <c r="EU424" s="368"/>
      <c r="EV424" s="368"/>
      <c r="EW424" s="368"/>
      <c r="EX424" s="368"/>
      <c r="EY424" s="368"/>
      <c r="EZ424" s="368"/>
      <c r="FA424" s="368"/>
      <c r="FB424" s="368"/>
      <c r="FC424" s="368"/>
      <c r="FD424" s="368"/>
      <c r="FE424" s="368"/>
      <c r="FF424" s="368"/>
      <c r="FG424" s="368"/>
      <c r="FH424" s="368"/>
      <c r="FI424" s="368"/>
      <c r="FJ424" s="368"/>
      <c r="FK424" s="368"/>
      <c r="FL424" s="368"/>
      <c r="FM424" s="368"/>
      <c r="FN424" s="368"/>
      <c r="FO424" s="368"/>
      <c r="FP424" s="368"/>
      <c r="FQ424" s="368"/>
      <c r="FR424" s="368"/>
      <c r="FS424" s="368"/>
      <c r="FT424" s="368"/>
      <c r="FU424" s="368"/>
      <c r="FV424" s="368"/>
      <c r="FW424" s="368"/>
      <c r="FX424" s="368"/>
      <c r="FY424" s="368"/>
      <c r="FZ424" s="368"/>
      <c r="GA424" s="368"/>
      <c r="GB424" s="368"/>
      <c r="GC424" s="368"/>
      <c r="GD424" s="368"/>
      <c r="GE424" s="368"/>
      <c r="GF424" s="368"/>
      <c r="GG424" s="368"/>
      <c r="GH424" s="368"/>
      <c r="GI424" s="368"/>
      <c r="GJ424" s="368"/>
      <c r="GK424" s="368"/>
      <c r="GL424" s="368"/>
      <c r="GM424" s="368"/>
      <c r="GN424" s="368"/>
      <c r="GO424" s="368"/>
      <c r="GP424" s="368"/>
      <c r="GQ424" s="368"/>
      <c r="GR424" s="368"/>
      <c r="GS424" s="368"/>
      <c r="GT424" s="368"/>
      <c r="GU424" s="368"/>
      <c r="GV424" s="368"/>
      <c r="GW424" s="368"/>
      <c r="GX424" s="368"/>
      <c r="GY424" s="368"/>
      <c r="GZ424" s="368"/>
      <c r="HA424" s="368"/>
      <c r="HB424" s="368"/>
      <c r="HC424" s="368"/>
      <c r="HD424" s="368"/>
      <c r="HE424" s="368"/>
      <c r="HF424" s="368"/>
      <c r="HG424" s="368"/>
      <c r="HH424" s="368"/>
      <c r="HI424" s="368"/>
      <c r="HJ424" s="368"/>
      <c r="HK424" s="368"/>
      <c r="HL424" s="368"/>
      <c r="HM424" s="368"/>
      <c r="HN424" s="368"/>
      <c r="HO424" s="368"/>
      <c r="HP424" s="368"/>
      <c r="HQ424" s="368"/>
      <c r="HR424" s="368"/>
      <c r="HS424" s="368"/>
      <c r="HT424" s="368"/>
      <c r="HU424" s="368"/>
      <c r="HV424" s="368"/>
      <c r="HW424" s="368"/>
      <c r="HX424" s="368"/>
      <c r="HY424" s="368"/>
      <c r="HZ424" s="368"/>
      <c r="IA424" s="368"/>
      <c r="IB424" s="368"/>
      <c r="IC424" s="368"/>
      <c r="ID424" s="368"/>
      <c r="IE424" s="368"/>
      <c r="IF424" s="368"/>
      <c r="IG424" s="368"/>
      <c r="IH424" s="368"/>
      <c r="II424" s="368"/>
      <c r="IJ424" s="368"/>
      <c r="IK424" s="368"/>
    </row>
    <row r="425" spans="1:245" s="339" customFormat="1" ht="90" customHeight="1">
      <c r="A425" s="334">
        <v>536</v>
      </c>
      <c r="B425" s="322" t="s">
        <v>4174</v>
      </c>
      <c r="C425" s="335" t="s">
        <v>4211</v>
      </c>
      <c r="D425" s="638" t="s">
        <v>4119</v>
      </c>
      <c r="E425" s="334" t="s">
        <v>4109</v>
      </c>
      <c r="F425" s="325" t="s">
        <v>3548</v>
      </c>
      <c r="G425" s="433">
        <v>18128.8</v>
      </c>
      <c r="H425" s="330">
        <v>0</v>
      </c>
      <c r="I425" s="433">
        <v>18128.8</v>
      </c>
      <c r="J425" s="334"/>
      <c r="K425" s="340"/>
      <c r="L425" s="337"/>
      <c r="M425" s="334"/>
      <c r="N425" s="752" t="s">
        <v>4187</v>
      </c>
      <c r="O425" s="334"/>
      <c r="P425" s="338"/>
      <c r="Q425" s="338"/>
      <c r="R425" s="338"/>
      <c r="S425" s="338"/>
      <c r="T425" s="338"/>
      <c r="U425" s="338"/>
      <c r="V425" s="338"/>
      <c r="W425" s="338"/>
      <c r="X425" s="338"/>
      <c r="Y425" s="338"/>
      <c r="Z425" s="338"/>
      <c r="AA425" s="338"/>
      <c r="AB425" s="338"/>
      <c r="AC425" s="338"/>
      <c r="AD425" s="338"/>
      <c r="AE425" s="338"/>
      <c r="AF425" s="338"/>
      <c r="AG425" s="338"/>
      <c r="AH425" s="338"/>
      <c r="AI425" s="338"/>
      <c r="AJ425" s="338"/>
      <c r="AK425" s="338"/>
      <c r="AL425" s="338"/>
      <c r="AM425" s="338"/>
      <c r="AN425" s="338"/>
      <c r="AO425" s="338"/>
      <c r="AP425" s="338"/>
      <c r="AQ425" s="338"/>
      <c r="AR425" s="338"/>
      <c r="AS425" s="338"/>
      <c r="AT425" s="338"/>
      <c r="AU425" s="338"/>
      <c r="AV425" s="338"/>
      <c r="AW425" s="338"/>
      <c r="AX425" s="338"/>
      <c r="AY425" s="338"/>
      <c r="AZ425" s="338"/>
      <c r="BA425" s="338"/>
      <c r="BB425" s="338"/>
      <c r="BC425" s="338"/>
      <c r="BD425" s="338"/>
      <c r="BE425" s="338"/>
      <c r="BF425" s="338"/>
      <c r="BG425" s="338"/>
      <c r="BH425" s="338"/>
      <c r="BI425" s="338"/>
      <c r="BJ425" s="338"/>
      <c r="BK425" s="338"/>
      <c r="BL425" s="338"/>
      <c r="BM425" s="338"/>
      <c r="BN425" s="338"/>
      <c r="BO425" s="338"/>
      <c r="BP425" s="338"/>
      <c r="BQ425" s="338"/>
      <c r="BR425" s="338"/>
      <c r="BS425" s="338"/>
      <c r="BT425" s="338"/>
      <c r="BU425" s="338"/>
      <c r="BV425" s="338"/>
      <c r="BW425" s="338"/>
      <c r="BX425" s="338"/>
      <c r="BY425" s="338"/>
      <c r="BZ425" s="338"/>
      <c r="CA425" s="338"/>
      <c r="CB425" s="338"/>
      <c r="CC425" s="338"/>
      <c r="CD425" s="338"/>
      <c r="CE425" s="338"/>
      <c r="CF425" s="338"/>
      <c r="CG425" s="338"/>
      <c r="CH425" s="338"/>
      <c r="CI425" s="338"/>
      <c r="CJ425" s="338"/>
      <c r="CK425" s="338"/>
      <c r="CL425" s="338"/>
      <c r="CM425" s="338"/>
      <c r="CN425" s="338"/>
      <c r="CO425" s="338"/>
      <c r="CP425" s="338"/>
      <c r="CQ425" s="338"/>
      <c r="CR425" s="338"/>
      <c r="CS425" s="338"/>
      <c r="CT425" s="338"/>
      <c r="CU425" s="338"/>
      <c r="CV425" s="338"/>
      <c r="CW425" s="338"/>
      <c r="CX425" s="338"/>
      <c r="CY425" s="338"/>
      <c r="CZ425" s="338"/>
      <c r="DA425" s="338"/>
      <c r="DB425" s="338"/>
      <c r="DC425" s="338"/>
      <c r="DD425" s="338"/>
      <c r="DE425" s="338"/>
      <c r="DF425" s="338"/>
      <c r="DG425" s="338"/>
      <c r="DH425" s="338"/>
      <c r="DI425" s="338"/>
      <c r="DJ425" s="338"/>
      <c r="DK425" s="338"/>
      <c r="DL425" s="338"/>
      <c r="DM425" s="338"/>
      <c r="DN425" s="338"/>
      <c r="DO425" s="338"/>
      <c r="DP425" s="338"/>
      <c r="DQ425" s="338"/>
      <c r="DR425" s="338"/>
      <c r="DS425" s="338"/>
      <c r="DT425" s="338"/>
      <c r="DU425" s="338"/>
      <c r="DV425" s="338"/>
      <c r="DW425" s="338"/>
      <c r="DX425" s="338"/>
      <c r="DY425" s="338"/>
      <c r="DZ425" s="338"/>
      <c r="EA425" s="338"/>
      <c r="EB425" s="338"/>
      <c r="EC425" s="338"/>
      <c r="ED425" s="338"/>
      <c r="EE425" s="338"/>
      <c r="EF425" s="338"/>
      <c r="EG425" s="338"/>
      <c r="EH425" s="338"/>
      <c r="EI425" s="338"/>
      <c r="EJ425" s="338"/>
      <c r="EK425" s="338"/>
      <c r="EL425" s="338"/>
      <c r="EM425" s="338"/>
      <c r="EN425" s="338"/>
      <c r="EO425" s="338"/>
      <c r="EP425" s="338"/>
      <c r="EQ425" s="338"/>
      <c r="ER425" s="338"/>
      <c r="ES425" s="338"/>
      <c r="ET425" s="338"/>
      <c r="EU425" s="338"/>
      <c r="EV425" s="338"/>
      <c r="EW425" s="338"/>
      <c r="EX425" s="338"/>
      <c r="EY425" s="338"/>
      <c r="EZ425" s="338"/>
      <c r="FA425" s="338"/>
      <c r="FB425" s="338"/>
      <c r="FC425" s="338"/>
      <c r="FD425" s="338"/>
      <c r="FE425" s="338"/>
      <c r="FF425" s="338"/>
      <c r="FG425" s="338"/>
      <c r="FH425" s="338"/>
      <c r="FI425" s="338"/>
      <c r="FJ425" s="338"/>
      <c r="FK425" s="338"/>
      <c r="FL425" s="338"/>
      <c r="FM425" s="338"/>
      <c r="FN425" s="338"/>
      <c r="FO425" s="338"/>
      <c r="FP425" s="338"/>
      <c r="FQ425" s="338"/>
      <c r="FR425" s="338"/>
      <c r="FS425" s="338"/>
      <c r="FT425" s="338"/>
      <c r="FU425" s="338"/>
      <c r="FV425" s="338"/>
      <c r="FW425" s="338"/>
      <c r="FX425" s="338"/>
      <c r="FY425" s="338"/>
      <c r="FZ425" s="338"/>
      <c r="GA425" s="338"/>
      <c r="GB425" s="338"/>
      <c r="GC425" s="338"/>
      <c r="GD425" s="338"/>
      <c r="GE425" s="338"/>
      <c r="GF425" s="338"/>
      <c r="GG425" s="338"/>
      <c r="GH425" s="338"/>
      <c r="GI425" s="338"/>
      <c r="GJ425" s="338"/>
      <c r="GK425" s="338"/>
      <c r="GL425" s="338"/>
      <c r="GM425" s="338"/>
      <c r="GN425" s="338"/>
      <c r="GO425" s="338"/>
      <c r="GP425" s="338"/>
      <c r="GQ425" s="338"/>
      <c r="GR425" s="338"/>
      <c r="GS425" s="338"/>
      <c r="GT425" s="338"/>
      <c r="GU425" s="338"/>
      <c r="GV425" s="338"/>
      <c r="GW425" s="338"/>
      <c r="GX425" s="338"/>
      <c r="GY425" s="338"/>
      <c r="GZ425" s="338"/>
      <c r="HA425" s="338"/>
      <c r="HB425" s="338"/>
      <c r="HC425" s="338"/>
      <c r="HD425" s="338"/>
      <c r="HE425" s="338"/>
      <c r="HF425" s="338"/>
      <c r="HG425" s="338"/>
      <c r="HH425" s="338"/>
      <c r="HI425" s="338"/>
      <c r="HJ425" s="338"/>
      <c r="HK425" s="338"/>
      <c r="HL425" s="338"/>
      <c r="HM425" s="338"/>
      <c r="HN425" s="338"/>
      <c r="HO425" s="338"/>
      <c r="HP425" s="338"/>
      <c r="HQ425" s="338"/>
      <c r="HR425" s="338"/>
      <c r="HS425" s="338"/>
      <c r="HT425" s="338"/>
      <c r="HU425" s="338"/>
      <c r="HV425" s="338"/>
      <c r="HW425" s="338"/>
      <c r="HX425" s="338"/>
      <c r="HY425" s="338"/>
      <c r="HZ425" s="338"/>
      <c r="IA425" s="338"/>
      <c r="IB425" s="338"/>
      <c r="IC425" s="338"/>
      <c r="ID425" s="338"/>
      <c r="IE425" s="338"/>
      <c r="IF425" s="338"/>
      <c r="IG425" s="338"/>
      <c r="IH425" s="338"/>
      <c r="II425" s="338"/>
      <c r="IJ425" s="338"/>
      <c r="IK425" s="338"/>
    </row>
    <row r="426" spans="1:245" s="369" customFormat="1" ht="84" customHeight="1">
      <c r="A426" s="334">
        <v>537</v>
      </c>
      <c r="B426" s="361" t="s">
        <v>4175</v>
      </c>
      <c r="C426" s="362" t="s">
        <v>4212</v>
      </c>
      <c r="D426" s="638" t="s">
        <v>4120</v>
      </c>
      <c r="E426" s="360" t="s">
        <v>4118</v>
      </c>
      <c r="F426" s="364" t="s">
        <v>3548</v>
      </c>
      <c r="G426" s="434">
        <v>9064.4</v>
      </c>
      <c r="H426" s="365">
        <v>0</v>
      </c>
      <c r="I426" s="507">
        <v>9064.4</v>
      </c>
      <c r="J426" s="360"/>
      <c r="K426" s="366"/>
      <c r="L426" s="367"/>
      <c r="M426" s="360"/>
      <c r="N426" s="752"/>
      <c r="O426" s="726"/>
      <c r="P426" s="368"/>
      <c r="Q426" s="368"/>
      <c r="R426" s="368"/>
      <c r="S426" s="368"/>
      <c r="T426" s="368"/>
      <c r="U426" s="368"/>
      <c r="V426" s="368"/>
      <c r="W426" s="368"/>
      <c r="X426" s="368"/>
      <c r="Y426" s="368"/>
      <c r="Z426" s="368"/>
      <c r="AA426" s="368"/>
      <c r="AB426" s="368"/>
      <c r="AC426" s="368"/>
      <c r="AD426" s="368"/>
      <c r="AE426" s="368"/>
      <c r="AF426" s="368"/>
      <c r="AG426" s="368"/>
      <c r="AH426" s="368"/>
      <c r="AI426" s="368"/>
      <c r="AJ426" s="368"/>
      <c r="AK426" s="368"/>
      <c r="AL426" s="368"/>
      <c r="AM426" s="368"/>
      <c r="AN426" s="368"/>
      <c r="AO426" s="368"/>
      <c r="AP426" s="368"/>
      <c r="AQ426" s="368"/>
      <c r="AR426" s="368"/>
      <c r="AS426" s="368"/>
      <c r="AT426" s="368"/>
      <c r="AU426" s="368"/>
      <c r="AV426" s="368"/>
      <c r="AW426" s="368"/>
      <c r="AX426" s="368"/>
      <c r="AY426" s="368"/>
      <c r="AZ426" s="368"/>
      <c r="BA426" s="368"/>
      <c r="BB426" s="368"/>
      <c r="BC426" s="368"/>
      <c r="BD426" s="368"/>
      <c r="BE426" s="368"/>
      <c r="BF426" s="368"/>
      <c r="BG426" s="368"/>
      <c r="BH426" s="368"/>
      <c r="BI426" s="368"/>
      <c r="BJ426" s="368"/>
      <c r="BK426" s="368"/>
      <c r="BL426" s="368"/>
      <c r="BM426" s="368"/>
      <c r="BN426" s="368"/>
      <c r="BO426" s="368"/>
      <c r="BP426" s="368"/>
      <c r="BQ426" s="368"/>
      <c r="BR426" s="368"/>
      <c r="BS426" s="368"/>
      <c r="BT426" s="368"/>
      <c r="BU426" s="368"/>
      <c r="BV426" s="368"/>
      <c r="BW426" s="368"/>
      <c r="BX426" s="368"/>
      <c r="BY426" s="368"/>
      <c r="BZ426" s="368"/>
      <c r="CA426" s="368"/>
      <c r="CB426" s="368"/>
      <c r="CC426" s="368"/>
      <c r="CD426" s="368"/>
      <c r="CE426" s="368"/>
      <c r="CF426" s="368"/>
      <c r="CG426" s="368"/>
      <c r="CH426" s="368"/>
      <c r="CI426" s="368"/>
      <c r="CJ426" s="368"/>
      <c r="CK426" s="368"/>
      <c r="CL426" s="368"/>
      <c r="CM426" s="368"/>
      <c r="CN426" s="368"/>
      <c r="CO426" s="368"/>
      <c r="CP426" s="368"/>
      <c r="CQ426" s="368"/>
      <c r="CR426" s="368"/>
      <c r="CS426" s="368"/>
      <c r="CT426" s="368"/>
      <c r="CU426" s="368"/>
      <c r="CV426" s="368"/>
      <c r="CW426" s="368"/>
      <c r="CX426" s="368"/>
      <c r="CY426" s="368"/>
      <c r="CZ426" s="368"/>
      <c r="DA426" s="368"/>
      <c r="DB426" s="368"/>
      <c r="DC426" s="368"/>
      <c r="DD426" s="368"/>
      <c r="DE426" s="368"/>
      <c r="DF426" s="368"/>
      <c r="DG426" s="368"/>
      <c r="DH426" s="368"/>
      <c r="DI426" s="368"/>
      <c r="DJ426" s="368"/>
      <c r="DK426" s="368"/>
      <c r="DL426" s="368"/>
      <c r="DM426" s="368"/>
      <c r="DN426" s="368"/>
      <c r="DO426" s="368"/>
      <c r="DP426" s="368"/>
      <c r="DQ426" s="368"/>
      <c r="DR426" s="368"/>
      <c r="DS426" s="368"/>
      <c r="DT426" s="368"/>
      <c r="DU426" s="368"/>
      <c r="DV426" s="368"/>
      <c r="DW426" s="368"/>
      <c r="DX426" s="368"/>
      <c r="DY426" s="368"/>
      <c r="DZ426" s="368"/>
      <c r="EA426" s="368"/>
      <c r="EB426" s="368"/>
      <c r="EC426" s="368"/>
      <c r="ED426" s="368"/>
      <c r="EE426" s="368"/>
      <c r="EF426" s="368"/>
      <c r="EG426" s="368"/>
      <c r="EH426" s="368"/>
      <c r="EI426" s="368"/>
      <c r="EJ426" s="368"/>
      <c r="EK426" s="368"/>
      <c r="EL426" s="368"/>
      <c r="EM426" s="368"/>
      <c r="EN426" s="368"/>
      <c r="EO426" s="368"/>
      <c r="EP426" s="368"/>
      <c r="EQ426" s="368"/>
      <c r="ER426" s="368"/>
      <c r="ES426" s="368"/>
      <c r="ET426" s="368"/>
      <c r="EU426" s="368"/>
      <c r="EV426" s="368"/>
      <c r="EW426" s="368"/>
      <c r="EX426" s="368"/>
      <c r="EY426" s="368"/>
      <c r="EZ426" s="368"/>
      <c r="FA426" s="368"/>
      <c r="FB426" s="368"/>
      <c r="FC426" s="368"/>
      <c r="FD426" s="368"/>
      <c r="FE426" s="368"/>
      <c r="FF426" s="368"/>
      <c r="FG426" s="368"/>
      <c r="FH426" s="368"/>
      <c r="FI426" s="368"/>
      <c r="FJ426" s="368"/>
      <c r="FK426" s="368"/>
      <c r="FL426" s="368"/>
      <c r="FM426" s="368"/>
      <c r="FN426" s="368"/>
      <c r="FO426" s="368"/>
      <c r="FP426" s="368"/>
      <c r="FQ426" s="368"/>
      <c r="FR426" s="368"/>
      <c r="FS426" s="368"/>
      <c r="FT426" s="368"/>
      <c r="FU426" s="368"/>
      <c r="FV426" s="368"/>
      <c r="FW426" s="368"/>
      <c r="FX426" s="368"/>
      <c r="FY426" s="368"/>
      <c r="FZ426" s="368"/>
      <c r="GA426" s="368"/>
      <c r="GB426" s="368"/>
      <c r="GC426" s="368"/>
      <c r="GD426" s="368"/>
      <c r="GE426" s="368"/>
      <c r="GF426" s="368"/>
      <c r="GG426" s="368"/>
      <c r="GH426" s="368"/>
      <c r="GI426" s="368"/>
      <c r="GJ426" s="368"/>
      <c r="GK426" s="368"/>
      <c r="GL426" s="368"/>
      <c r="GM426" s="368"/>
      <c r="GN426" s="368"/>
      <c r="GO426" s="368"/>
      <c r="GP426" s="368"/>
      <c r="GQ426" s="368"/>
      <c r="GR426" s="368"/>
      <c r="GS426" s="368"/>
      <c r="GT426" s="368"/>
      <c r="GU426" s="368"/>
      <c r="GV426" s="368"/>
      <c r="GW426" s="368"/>
      <c r="GX426" s="368"/>
      <c r="GY426" s="368"/>
      <c r="GZ426" s="368"/>
      <c r="HA426" s="368"/>
      <c r="HB426" s="368"/>
      <c r="HC426" s="368"/>
      <c r="HD426" s="368"/>
      <c r="HE426" s="368"/>
      <c r="HF426" s="368"/>
      <c r="HG426" s="368"/>
      <c r="HH426" s="368"/>
      <c r="HI426" s="368"/>
      <c r="HJ426" s="368"/>
      <c r="HK426" s="368"/>
      <c r="HL426" s="368"/>
      <c r="HM426" s="368"/>
      <c r="HN426" s="368"/>
      <c r="HO426" s="368"/>
      <c r="HP426" s="368"/>
      <c r="HQ426" s="368"/>
      <c r="HR426" s="368"/>
      <c r="HS426" s="368"/>
      <c r="HT426" s="368"/>
      <c r="HU426" s="368"/>
      <c r="HV426" s="368"/>
      <c r="HW426" s="368"/>
      <c r="HX426" s="368"/>
      <c r="HY426" s="368"/>
      <c r="HZ426" s="368"/>
      <c r="IA426" s="368"/>
      <c r="IB426" s="368"/>
      <c r="IC426" s="368"/>
      <c r="ID426" s="368"/>
      <c r="IE426" s="368"/>
      <c r="IF426" s="368"/>
      <c r="IG426" s="368"/>
      <c r="IH426" s="368"/>
      <c r="II426" s="368"/>
      <c r="IJ426" s="368"/>
      <c r="IK426" s="368"/>
    </row>
    <row r="427" spans="1:245" s="369" customFormat="1" ht="41.25" customHeight="1">
      <c r="A427" s="334">
        <v>538</v>
      </c>
      <c r="B427" s="361" t="s">
        <v>4177</v>
      </c>
      <c r="C427" s="362" t="s">
        <v>4215</v>
      </c>
      <c r="D427" s="638" t="s">
        <v>4214</v>
      </c>
      <c r="E427" s="360" t="s">
        <v>4176</v>
      </c>
      <c r="F427" s="364" t="s">
        <v>3548</v>
      </c>
      <c r="G427" s="434">
        <v>6745.6</v>
      </c>
      <c r="H427" s="365">
        <v>0</v>
      </c>
      <c r="I427" s="434">
        <v>6745.6</v>
      </c>
      <c r="J427" s="360"/>
      <c r="K427" s="366"/>
      <c r="L427" s="367"/>
      <c r="M427" s="360"/>
      <c r="N427" s="752"/>
      <c r="O427" s="726"/>
      <c r="P427" s="368"/>
      <c r="Q427" s="368"/>
      <c r="R427" s="368"/>
      <c r="S427" s="368"/>
      <c r="T427" s="368"/>
      <c r="U427" s="368"/>
      <c r="V427" s="368"/>
      <c r="W427" s="368"/>
      <c r="X427" s="368"/>
      <c r="Y427" s="368"/>
      <c r="Z427" s="368"/>
      <c r="AA427" s="368"/>
      <c r="AB427" s="368"/>
      <c r="AC427" s="368"/>
      <c r="AD427" s="368"/>
      <c r="AE427" s="368"/>
      <c r="AF427" s="368"/>
      <c r="AG427" s="368"/>
      <c r="AH427" s="368"/>
      <c r="AI427" s="368"/>
      <c r="AJ427" s="368"/>
      <c r="AK427" s="368"/>
      <c r="AL427" s="368"/>
      <c r="AM427" s="368"/>
      <c r="AN427" s="368"/>
      <c r="AO427" s="368"/>
      <c r="AP427" s="368"/>
      <c r="AQ427" s="368"/>
      <c r="AR427" s="368"/>
      <c r="AS427" s="368"/>
      <c r="AT427" s="368"/>
      <c r="AU427" s="368"/>
      <c r="AV427" s="368"/>
      <c r="AW427" s="368"/>
      <c r="AX427" s="368"/>
      <c r="AY427" s="368"/>
      <c r="AZ427" s="368"/>
      <c r="BA427" s="368"/>
      <c r="BB427" s="368"/>
      <c r="BC427" s="368"/>
      <c r="BD427" s="368"/>
      <c r="BE427" s="368"/>
      <c r="BF427" s="368"/>
      <c r="BG427" s="368"/>
      <c r="BH427" s="368"/>
      <c r="BI427" s="368"/>
      <c r="BJ427" s="368"/>
      <c r="BK427" s="368"/>
      <c r="BL427" s="368"/>
      <c r="BM427" s="368"/>
      <c r="BN427" s="368"/>
      <c r="BO427" s="368"/>
      <c r="BP427" s="368"/>
      <c r="BQ427" s="368"/>
      <c r="BR427" s="368"/>
      <c r="BS427" s="368"/>
      <c r="BT427" s="368"/>
      <c r="BU427" s="368"/>
      <c r="BV427" s="368"/>
      <c r="BW427" s="368"/>
      <c r="BX427" s="368"/>
      <c r="BY427" s="368"/>
      <c r="BZ427" s="368"/>
      <c r="CA427" s="368"/>
      <c r="CB427" s="368"/>
      <c r="CC427" s="368"/>
      <c r="CD427" s="368"/>
      <c r="CE427" s="368"/>
      <c r="CF427" s="368"/>
      <c r="CG427" s="368"/>
      <c r="CH427" s="368"/>
      <c r="CI427" s="368"/>
      <c r="CJ427" s="368"/>
      <c r="CK427" s="368"/>
      <c r="CL427" s="368"/>
      <c r="CM427" s="368"/>
      <c r="CN427" s="368"/>
      <c r="CO427" s="368"/>
      <c r="CP427" s="368"/>
      <c r="CQ427" s="368"/>
      <c r="CR427" s="368"/>
      <c r="CS427" s="368"/>
      <c r="CT427" s="368"/>
      <c r="CU427" s="368"/>
      <c r="CV427" s="368"/>
      <c r="CW427" s="368"/>
      <c r="CX427" s="368"/>
      <c r="CY427" s="368"/>
      <c r="CZ427" s="368"/>
      <c r="DA427" s="368"/>
      <c r="DB427" s="368"/>
      <c r="DC427" s="368"/>
      <c r="DD427" s="368"/>
      <c r="DE427" s="368"/>
      <c r="DF427" s="368"/>
      <c r="DG427" s="368"/>
      <c r="DH427" s="368"/>
      <c r="DI427" s="368"/>
      <c r="DJ427" s="368"/>
      <c r="DK427" s="368"/>
      <c r="DL427" s="368"/>
      <c r="DM427" s="368"/>
      <c r="DN427" s="368"/>
      <c r="DO427" s="368"/>
      <c r="DP427" s="368"/>
      <c r="DQ427" s="368"/>
      <c r="DR427" s="368"/>
      <c r="DS427" s="368"/>
      <c r="DT427" s="368"/>
      <c r="DU427" s="368"/>
      <c r="DV427" s="368"/>
      <c r="DW427" s="368"/>
      <c r="DX427" s="368"/>
      <c r="DY427" s="368"/>
      <c r="DZ427" s="368"/>
      <c r="EA427" s="368"/>
      <c r="EB427" s="368"/>
      <c r="EC427" s="368"/>
      <c r="ED427" s="368"/>
      <c r="EE427" s="368"/>
      <c r="EF427" s="368"/>
      <c r="EG427" s="368"/>
      <c r="EH427" s="368"/>
      <c r="EI427" s="368"/>
      <c r="EJ427" s="368"/>
      <c r="EK427" s="368"/>
      <c r="EL427" s="368"/>
      <c r="EM427" s="368"/>
      <c r="EN427" s="368"/>
      <c r="EO427" s="368"/>
      <c r="EP427" s="368"/>
      <c r="EQ427" s="368"/>
      <c r="ER427" s="368"/>
      <c r="ES427" s="368"/>
      <c r="ET427" s="368"/>
      <c r="EU427" s="368"/>
      <c r="EV427" s="368"/>
      <c r="EW427" s="368"/>
      <c r="EX427" s="368"/>
      <c r="EY427" s="368"/>
      <c r="EZ427" s="368"/>
      <c r="FA427" s="368"/>
      <c r="FB427" s="368"/>
      <c r="FC427" s="368"/>
      <c r="FD427" s="368"/>
      <c r="FE427" s="368"/>
      <c r="FF427" s="368"/>
      <c r="FG427" s="368"/>
      <c r="FH427" s="368"/>
      <c r="FI427" s="368"/>
      <c r="FJ427" s="368"/>
      <c r="FK427" s="368"/>
      <c r="FL427" s="368"/>
      <c r="FM427" s="368"/>
      <c r="FN427" s="368"/>
      <c r="FO427" s="368"/>
      <c r="FP427" s="368"/>
      <c r="FQ427" s="368"/>
      <c r="FR427" s="368"/>
      <c r="FS427" s="368"/>
      <c r="FT427" s="368"/>
      <c r="FU427" s="368"/>
      <c r="FV427" s="368"/>
      <c r="FW427" s="368"/>
      <c r="FX427" s="368"/>
      <c r="FY427" s="368"/>
      <c r="FZ427" s="368"/>
      <c r="GA427" s="368"/>
      <c r="GB427" s="368"/>
      <c r="GC427" s="368"/>
      <c r="GD427" s="368"/>
      <c r="GE427" s="368"/>
      <c r="GF427" s="368"/>
      <c r="GG427" s="368"/>
      <c r="GH427" s="368"/>
      <c r="GI427" s="368"/>
      <c r="GJ427" s="368"/>
      <c r="GK427" s="368"/>
      <c r="GL427" s="368"/>
      <c r="GM427" s="368"/>
      <c r="GN427" s="368"/>
      <c r="GO427" s="368"/>
      <c r="GP427" s="368"/>
      <c r="GQ427" s="368"/>
      <c r="GR427" s="368"/>
      <c r="GS427" s="368"/>
      <c r="GT427" s="368"/>
      <c r="GU427" s="368"/>
      <c r="GV427" s="368"/>
      <c r="GW427" s="368"/>
      <c r="GX427" s="368"/>
      <c r="GY427" s="368"/>
      <c r="GZ427" s="368"/>
      <c r="HA427" s="368"/>
      <c r="HB427" s="368"/>
      <c r="HC427" s="368"/>
      <c r="HD427" s="368"/>
      <c r="HE427" s="368"/>
      <c r="HF427" s="368"/>
      <c r="HG427" s="368"/>
      <c r="HH427" s="368"/>
      <c r="HI427" s="368"/>
      <c r="HJ427" s="368"/>
      <c r="HK427" s="368"/>
      <c r="HL427" s="368"/>
      <c r="HM427" s="368"/>
      <c r="HN427" s="368"/>
      <c r="HO427" s="368"/>
      <c r="HP427" s="368"/>
      <c r="HQ427" s="368"/>
      <c r="HR427" s="368"/>
      <c r="HS427" s="368"/>
      <c r="HT427" s="368"/>
      <c r="HU427" s="368"/>
      <c r="HV427" s="368"/>
      <c r="HW427" s="368"/>
      <c r="HX427" s="368"/>
      <c r="HY427" s="368"/>
      <c r="HZ427" s="368"/>
      <c r="IA427" s="368"/>
      <c r="IB427" s="368"/>
      <c r="IC427" s="368"/>
      <c r="ID427" s="368"/>
      <c r="IE427" s="368"/>
      <c r="IF427" s="368"/>
      <c r="IG427" s="368"/>
      <c r="IH427" s="368"/>
      <c r="II427" s="368"/>
      <c r="IJ427" s="368"/>
      <c r="IK427" s="368"/>
    </row>
    <row r="428" spans="1:245" s="369" customFormat="1" ht="41.25" customHeight="1">
      <c r="A428" s="334">
        <v>539</v>
      </c>
      <c r="B428" s="361" t="s">
        <v>4178</v>
      </c>
      <c r="C428" s="362" t="s">
        <v>4213</v>
      </c>
      <c r="D428" s="638" t="s">
        <v>4121</v>
      </c>
      <c r="E428" s="360" t="s">
        <v>4117</v>
      </c>
      <c r="F428" s="364" t="s">
        <v>3548</v>
      </c>
      <c r="G428" s="434">
        <v>7167.2</v>
      </c>
      <c r="H428" s="365">
        <v>0</v>
      </c>
      <c r="I428" s="507">
        <v>7167.2</v>
      </c>
      <c r="J428" s="360"/>
      <c r="K428" s="366"/>
      <c r="L428" s="367"/>
      <c r="M428" s="360"/>
      <c r="N428" s="752"/>
      <c r="O428" s="726"/>
      <c r="P428" s="368"/>
      <c r="Q428" s="368"/>
      <c r="R428" s="368"/>
      <c r="S428" s="368"/>
      <c r="T428" s="368"/>
      <c r="U428" s="368"/>
      <c r="V428" s="368"/>
      <c r="W428" s="368"/>
      <c r="X428" s="368"/>
      <c r="Y428" s="368"/>
      <c r="Z428" s="368"/>
      <c r="AA428" s="368"/>
      <c r="AB428" s="368"/>
      <c r="AC428" s="368"/>
      <c r="AD428" s="368"/>
      <c r="AE428" s="368"/>
      <c r="AF428" s="368"/>
      <c r="AG428" s="368"/>
      <c r="AH428" s="368"/>
      <c r="AI428" s="368"/>
      <c r="AJ428" s="368"/>
      <c r="AK428" s="368"/>
      <c r="AL428" s="368"/>
      <c r="AM428" s="368"/>
      <c r="AN428" s="368"/>
      <c r="AO428" s="368"/>
      <c r="AP428" s="368"/>
      <c r="AQ428" s="368"/>
      <c r="AR428" s="368"/>
      <c r="AS428" s="368"/>
      <c r="AT428" s="368"/>
      <c r="AU428" s="368"/>
      <c r="AV428" s="368"/>
      <c r="AW428" s="368"/>
      <c r="AX428" s="368"/>
      <c r="AY428" s="368"/>
      <c r="AZ428" s="368"/>
      <c r="BA428" s="368"/>
      <c r="BB428" s="368"/>
      <c r="BC428" s="368"/>
      <c r="BD428" s="368"/>
      <c r="BE428" s="368"/>
      <c r="BF428" s="368"/>
      <c r="BG428" s="368"/>
      <c r="BH428" s="368"/>
      <c r="BI428" s="368"/>
      <c r="BJ428" s="368"/>
      <c r="BK428" s="368"/>
      <c r="BL428" s="368"/>
      <c r="BM428" s="368"/>
      <c r="BN428" s="368"/>
      <c r="BO428" s="368"/>
      <c r="BP428" s="368"/>
      <c r="BQ428" s="368"/>
      <c r="BR428" s="368"/>
      <c r="BS428" s="368"/>
      <c r="BT428" s="368"/>
      <c r="BU428" s="368"/>
      <c r="BV428" s="368"/>
      <c r="BW428" s="368"/>
      <c r="BX428" s="368"/>
      <c r="BY428" s="368"/>
      <c r="BZ428" s="368"/>
      <c r="CA428" s="368"/>
      <c r="CB428" s="368"/>
      <c r="CC428" s="368"/>
      <c r="CD428" s="368"/>
      <c r="CE428" s="368"/>
      <c r="CF428" s="368"/>
      <c r="CG428" s="368"/>
      <c r="CH428" s="368"/>
      <c r="CI428" s="368"/>
      <c r="CJ428" s="368"/>
      <c r="CK428" s="368"/>
      <c r="CL428" s="368"/>
      <c r="CM428" s="368"/>
      <c r="CN428" s="368"/>
      <c r="CO428" s="368"/>
      <c r="CP428" s="368"/>
      <c r="CQ428" s="368"/>
      <c r="CR428" s="368"/>
      <c r="CS428" s="368"/>
      <c r="CT428" s="368"/>
      <c r="CU428" s="368"/>
      <c r="CV428" s="368"/>
      <c r="CW428" s="368"/>
      <c r="CX428" s="368"/>
      <c r="CY428" s="368"/>
      <c r="CZ428" s="368"/>
      <c r="DA428" s="368"/>
      <c r="DB428" s="368"/>
      <c r="DC428" s="368"/>
      <c r="DD428" s="368"/>
      <c r="DE428" s="368"/>
      <c r="DF428" s="368"/>
      <c r="DG428" s="368"/>
      <c r="DH428" s="368"/>
      <c r="DI428" s="368"/>
      <c r="DJ428" s="368"/>
      <c r="DK428" s="368"/>
      <c r="DL428" s="368"/>
      <c r="DM428" s="368"/>
      <c r="DN428" s="368"/>
      <c r="DO428" s="368"/>
      <c r="DP428" s="368"/>
      <c r="DQ428" s="368"/>
      <c r="DR428" s="368"/>
      <c r="DS428" s="368"/>
      <c r="DT428" s="368"/>
      <c r="DU428" s="368"/>
      <c r="DV428" s="368"/>
      <c r="DW428" s="368"/>
      <c r="DX428" s="368"/>
      <c r="DY428" s="368"/>
      <c r="DZ428" s="368"/>
      <c r="EA428" s="368"/>
      <c r="EB428" s="368"/>
      <c r="EC428" s="368"/>
      <c r="ED428" s="368"/>
      <c r="EE428" s="368"/>
      <c r="EF428" s="368"/>
      <c r="EG428" s="368"/>
      <c r="EH428" s="368"/>
      <c r="EI428" s="368"/>
      <c r="EJ428" s="368"/>
      <c r="EK428" s="368"/>
      <c r="EL428" s="368"/>
      <c r="EM428" s="368"/>
      <c r="EN428" s="368"/>
      <c r="EO428" s="368"/>
      <c r="EP428" s="368"/>
      <c r="EQ428" s="368"/>
      <c r="ER428" s="368"/>
      <c r="ES428" s="368"/>
      <c r="ET428" s="368"/>
      <c r="EU428" s="368"/>
      <c r="EV428" s="368"/>
      <c r="EW428" s="368"/>
      <c r="EX428" s="368"/>
      <c r="EY428" s="368"/>
      <c r="EZ428" s="368"/>
      <c r="FA428" s="368"/>
      <c r="FB428" s="368"/>
      <c r="FC428" s="368"/>
      <c r="FD428" s="368"/>
      <c r="FE428" s="368"/>
      <c r="FF428" s="368"/>
      <c r="FG428" s="368"/>
      <c r="FH428" s="368"/>
      <c r="FI428" s="368"/>
      <c r="FJ428" s="368"/>
      <c r="FK428" s="368"/>
      <c r="FL428" s="368"/>
      <c r="FM428" s="368"/>
      <c r="FN428" s="368"/>
      <c r="FO428" s="368"/>
      <c r="FP428" s="368"/>
      <c r="FQ428" s="368"/>
      <c r="FR428" s="368"/>
      <c r="FS428" s="368"/>
      <c r="FT428" s="368"/>
      <c r="FU428" s="368"/>
      <c r="FV428" s="368"/>
      <c r="FW428" s="368"/>
      <c r="FX428" s="368"/>
      <c r="FY428" s="368"/>
      <c r="FZ428" s="368"/>
      <c r="GA428" s="368"/>
      <c r="GB428" s="368"/>
      <c r="GC428" s="368"/>
      <c r="GD428" s="368"/>
      <c r="GE428" s="368"/>
      <c r="GF428" s="368"/>
      <c r="GG428" s="368"/>
      <c r="GH428" s="368"/>
      <c r="GI428" s="368"/>
      <c r="GJ428" s="368"/>
      <c r="GK428" s="368"/>
      <c r="GL428" s="368"/>
      <c r="GM428" s="368"/>
      <c r="GN428" s="368"/>
      <c r="GO428" s="368"/>
      <c r="GP428" s="368"/>
      <c r="GQ428" s="368"/>
      <c r="GR428" s="368"/>
      <c r="GS428" s="368"/>
      <c r="GT428" s="368"/>
      <c r="GU428" s="368"/>
      <c r="GV428" s="368"/>
      <c r="GW428" s="368"/>
      <c r="GX428" s="368"/>
      <c r="GY428" s="368"/>
      <c r="GZ428" s="368"/>
      <c r="HA428" s="368"/>
      <c r="HB428" s="368"/>
      <c r="HC428" s="368"/>
      <c r="HD428" s="368"/>
      <c r="HE428" s="368"/>
      <c r="HF428" s="368"/>
      <c r="HG428" s="368"/>
      <c r="HH428" s="368"/>
      <c r="HI428" s="368"/>
      <c r="HJ428" s="368"/>
      <c r="HK428" s="368"/>
      <c r="HL428" s="368"/>
      <c r="HM428" s="368"/>
      <c r="HN428" s="368"/>
      <c r="HO428" s="368"/>
      <c r="HP428" s="368"/>
      <c r="HQ428" s="368"/>
      <c r="HR428" s="368"/>
      <c r="HS428" s="368"/>
      <c r="HT428" s="368"/>
      <c r="HU428" s="368"/>
      <c r="HV428" s="368"/>
      <c r="HW428" s="368"/>
      <c r="HX428" s="368"/>
      <c r="HY428" s="368"/>
      <c r="HZ428" s="368"/>
      <c r="IA428" s="368"/>
      <c r="IB428" s="368"/>
      <c r="IC428" s="368"/>
      <c r="ID428" s="368"/>
      <c r="IE428" s="368"/>
      <c r="IF428" s="368"/>
      <c r="IG428" s="368"/>
      <c r="IH428" s="368"/>
      <c r="II428" s="368"/>
      <c r="IJ428" s="368"/>
      <c r="IK428" s="368"/>
    </row>
    <row r="429" spans="1:245" s="369" customFormat="1" ht="66.75" customHeight="1">
      <c r="A429" s="334">
        <v>540</v>
      </c>
      <c r="B429" s="361" t="s">
        <v>4179</v>
      </c>
      <c r="C429" s="362" t="s">
        <v>4216</v>
      </c>
      <c r="D429" s="638" t="s">
        <v>4122</v>
      </c>
      <c r="E429" s="360" t="s">
        <v>4116</v>
      </c>
      <c r="F429" s="364" t="s">
        <v>3548</v>
      </c>
      <c r="G429" s="434">
        <v>12858.8</v>
      </c>
      <c r="H429" s="365">
        <v>0</v>
      </c>
      <c r="I429" s="434">
        <v>12858.8</v>
      </c>
      <c r="J429" s="360"/>
      <c r="K429" s="366"/>
      <c r="L429" s="367"/>
      <c r="M429" s="360"/>
      <c r="N429" s="752"/>
      <c r="O429" s="726"/>
      <c r="P429" s="368"/>
      <c r="Q429" s="368"/>
      <c r="R429" s="368"/>
      <c r="S429" s="368"/>
      <c r="T429" s="368"/>
      <c r="U429" s="368"/>
      <c r="V429" s="368"/>
      <c r="W429" s="368"/>
      <c r="X429" s="368"/>
      <c r="Y429" s="368"/>
      <c r="Z429" s="368"/>
      <c r="AA429" s="368"/>
      <c r="AB429" s="368"/>
      <c r="AC429" s="368"/>
      <c r="AD429" s="368"/>
      <c r="AE429" s="368"/>
      <c r="AF429" s="368"/>
      <c r="AG429" s="368"/>
      <c r="AH429" s="368"/>
      <c r="AI429" s="368"/>
      <c r="AJ429" s="368"/>
      <c r="AK429" s="368"/>
      <c r="AL429" s="368"/>
      <c r="AM429" s="368"/>
      <c r="AN429" s="368"/>
      <c r="AO429" s="368"/>
      <c r="AP429" s="368"/>
      <c r="AQ429" s="368"/>
      <c r="AR429" s="368"/>
      <c r="AS429" s="368"/>
      <c r="AT429" s="368"/>
      <c r="AU429" s="368"/>
      <c r="AV429" s="368"/>
      <c r="AW429" s="368"/>
      <c r="AX429" s="368"/>
      <c r="AY429" s="368"/>
      <c r="AZ429" s="368"/>
      <c r="BA429" s="368"/>
      <c r="BB429" s="368"/>
      <c r="BC429" s="368"/>
      <c r="BD429" s="368"/>
      <c r="BE429" s="368"/>
      <c r="BF429" s="368"/>
      <c r="BG429" s="368"/>
      <c r="BH429" s="368"/>
      <c r="BI429" s="368"/>
      <c r="BJ429" s="368"/>
      <c r="BK429" s="368"/>
      <c r="BL429" s="368"/>
      <c r="BM429" s="368"/>
      <c r="BN429" s="368"/>
      <c r="BO429" s="368"/>
      <c r="BP429" s="368"/>
      <c r="BQ429" s="368"/>
      <c r="BR429" s="368"/>
      <c r="BS429" s="368"/>
      <c r="BT429" s="368"/>
      <c r="BU429" s="368"/>
      <c r="BV429" s="368"/>
      <c r="BW429" s="368"/>
      <c r="BX429" s="368"/>
      <c r="BY429" s="368"/>
      <c r="BZ429" s="368"/>
      <c r="CA429" s="368"/>
      <c r="CB429" s="368"/>
      <c r="CC429" s="368"/>
      <c r="CD429" s="368"/>
      <c r="CE429" s="368"/>
      <c r="CF429" s="368"/>
      <c r="CG429" s="368"/>
      <c r="CH429" s="368"/>
      <c r="CI429" s="368"/>
      <c r="CJ429" s="368"/>
      <c r="CK429" s="368"/>
      <c r="CL429" s="368"/>
      <c r="CM429" s="368"/>
      <c r="CN429" s="368"/>
      <c r="CO429" s="368"/>
      <c r="CP429" s="368"/>
      <c r="CQ429" s="368"/>
      <c r="CR429" s="368"/>
      <c r="CS429" s="368"/>
      <c r="CT429" s="368"/>
      <c r="CU429" s="368"/>
      <c r="CV429" s="368"/>
      <c r="CW429" s="368"/>
      <c r="CX429" s="368"/>
      <c r="CY429" s="368"/>
      <c r="CZ429" s="368"/>
      <c r="DA429" s="368"/>
      <c r="DB429" s="368"/>
      <c r="DC429" s="368"/>
      <c r="DD429" s="368"/>
      <c r="DE429" s="368"/>
      <c r="DF429" s="368"/>
      <c r="DG429" s="368"/>
      <c r="DH429" s="368"/>
      <c r="DI429" s="368"/>
      <c r="DJ429" s="368"/>
      <c r="DK429" s="368"/>
      <c r="DL429" s="368"/>
      <c r="DM429" s="368"/>
      <c r="DN429" s="368"/>
      <c r="DO429" s="368"/>
      <c r="DP429" s="368"/>
      <c r="DQ429" s="368"/>
      <c r="DR429" s="368"/>
      <c r="DS429" s="368"/>
      <c r="DT429" s="368"/>
      <c r="DU429" s="368"/>
      <c r="DV429" s="368"/>
      <c r="DW429" s="368"/>
      <c r="DX429" s="368"/>
      <c r="DY429" s="368"/>
      <c r="DZ429" s="368"/>
      <c r="EA429" s="368"/>
      <c r="EB429" s="368"/>
      <c r="EC429" s="368"/>
      <c r="ED429" s="368"/>
      <c r="EE429" s="368"/>
      <c r="EF429" s="368"/>
      <c r="EG429" s="368"/>
      <c r="EH429" s="368"/>
      <c r="EI429" s="368"/>
      <c r="EJ429" s="368"/>
      <c r="EK429" s="368"/>
      <c r="EL429" s="368"/>
      <c r="EM429" s="368"/>
      <c r="EN429" s="368"/>
      <c r="EO429" s="368"/>
      <c r="EP429" s="368"/>
      <c r="EQ429" s="368"/>
      <c r="ER429" s="368"/>
      <c r="ES429" s="368"/>
      <c r="ET429" s="368"/>
      <c r="EU429" s="368"/>
      <c r="EV429" s="368"/>
      <c r="EW429" s="368"/>
      <c r="EX429" s="368"/>
      <c r="EY429" s="368"/>
      <c r="EZ429" s="368"/>
      <c r="FA429" s="368"/>
      <c r="FB429" s="368"/>
      <c r="FC429" s="368"/>
      <c r="FD429" s="368"/>
      <c r="FE429" s="368"/>
      <c r="FF429" s="368"/>
      <c r="FG429" s="368"/>
      <c r="FH429" s="368"/>
      <c r="FI429" s="368"/>
      <c r="FJ429" s="368"/>
      <c r="FK429" s="368"/>
      <c r="FL429" s="368"/>
      <c r="FM429" s="368"/>
      <c r="FN429" s="368"/>
      <c r="FO429" s="368"/>
      <c r="FP429" s="368"/>
      <c r="FQ429" s="368"/>
      <c r="FR429" s="368"/>
      <c r="FS429" s="368"/>
      <c r="FT429" s="368"/>
      <c r="FU429" s="368"/>
      <c r="FV429" s="368"/>
      <c r="FW429" s="368"/>
      <c r="FX429" s="368"/>
      <c r="FY429" s="368"/>
      <c r="FZ429" s="368"/>
      <c r="GA429" s="368"/>
      <c r="GB429" s="368"/>
      <c r="GC429" s="368"/>
      <c r="GD429" s="368"/>
      <c r="GE429" s="368"/>
      <c r="GF429" s="368"/>
      <c r="GG429" s="368"/>
      <c r="GH429" s="368"/>
      <c r="GI429" s="368"/>
      <c r="GJ429" s="368"/>
      <c r="GK429" s="368"/>
      <c r="GL429" s="368"/>
      <c r="GM429" s="368"/>
      <c r="GN429" s="368"/>
      <c r="GO429" s="368"/>
      <c r="GP429" s="368"/>
      <c r="GQ429" s="368"/>
      <c r="GR429" s="368"/>
      <c r="GS429" s="368"/>
      <c r="GT429" s="368"/>
      <c r="GU429" s="368"/>
      <c r="GV429" s="368"/>
      <c r="GW429" s="368"/>
      <c r="GX429" s="368"/>
      <c r="GY429" s="368"/>
      <c r="GZ429" s="368"/>
      <c r="HA429" s="368"/>
      <c r="HB429" s="368"/>
      <c r="HC429" s="368"/>
      <c r="HD429" s="368"/>
      <c r="HE429" s="368"/>
      <c r="HF429" s="368"/>
      <c r="HG429" s="368"/>
      <c r="HH429" s="368"/>
      <c r="HI429" s="368"/>
      <c r="HJ429" s="368"/>
      <c r="HK429" s="368"/>
      <c r="HL429" s="368"/>
      <c r="HM429" s="368"/>
      <c r="HN429" s="368"/>
      <c r="HO429" s="368"/>
      <c r="HP429" s="368"/>
      <c r="HQ429" s="368"/>
      <c r="HR429" s="368"/>
      <c r="HS429" s="368"/>
      <c r="HT429" s="368"/>
      <c r="HU429" s="368"/>
      <c r="HV429" s="368"/>
      <c r="HW429" s="368"/>
      <c r="HX429" s="368"/>
      <c r="HY429" s="368"/>
      <c r="HZ429" s="368"/>
      <c r="IA429" s="368"/>
      <c r="IB429" s="368"/>
      <c r="IC429" s="368"/>
      <c r="ID429" s="368"/>
      <c r="IE429" s="368"/>
      <c r="IF429" s="368"/>
      <c r="IG429" s="368"/>
      <c r="IH429" s="368"/>
      <c r="II429" s="368"/>
      <c r="IJ429" s="368"/>
      <c r="IK429" s="368"/>
    </row>
    <row r="430" spans="1:245" s="369" customFormat="1" ht="60.75" customHeight="1">
      <c r="A430" s="334">
        <v>541</v>
      </c>
      <c r="B430" s="361" t="s">
        <v>4180</v>
      </c>
      <c r="C430" s="362" t="s">
        <v>4217</v>
      </c>
      <c r="D430" s="638" t="s">
        <v>4123</v>
      </c>
      <c r="E430" s="360" t="s">
        <v>4115</v>
      </c>
      <c r="F430" s="364" t="s">
        <v>3548</v>
      </c>
      <c r="G430" s="434">
        <v>12425.2</v>
      </c>
      <c r="H430" s="365">
        <v>0</v>
      </c>
      <c r="I430" s="434">
        <v>12425.2</v>
      </c>
      <c r="J430" s="360"/>
      <c r="K430" s="366"/>
      <c r="L430" s="367"/>
      <c r="M430" s="360"/>
      <c r="N430" s="752"/>
      <c r="O430" s="726"/>
      <c r="P430" s="368"/>
      <c r="Q430" s="368"/>
      <c r="R430" s="368"/>
      <c r="S430" s="368"/>
      <c r="T430" s="368"/>
      <c r="U430" s="368"/>
      <c r="V430" s="368"/>
      <c r="W430" s="368"/>
      <c r="X430" s="368"/>
      <c r="Y430" s="368"/>
      <c r="Z430" s="368"/>
      <c r="AA430" s="368"/>
      <c r="AB430" s="368"/>
      <c r="AC430" s="368"/>
      <c r="AD430" s="368"/>
      <c r="AE430" s="368"/>
      <c r="AF430" s="368"/>
      <c r="AG430" s="368"/>
      <c r="AH430" s="368"/>
      <c r="AI430" s="368"/>
      <c r="AJ430" s="368"/>
      <c r="AK430" s="368"/>
      <c r="AL430" s="368"/>
      <c r="AM430" s="368"/>
      <c r="AN430" s="368"/>
      <c r="AO430" s="368"/>
      <c r="AP430" s="368"/>
      <c r="AQ430" s="368"/>
      <c r="AR430" s="368"/>
      <c r="AS430" s="368"/>
      <c r="AT430" s="368"/>
      <c r="AU430" s="368"/>
      <c r="AV430" s="368"/>
      <c r="AW430" s="368"/>
      <c r="AX430" s="368"/>
      <c r="AY430" s="368"/>
      <c r="AZ430" s="368"/>
      <c r="BA430" s="368"/>
      <c r="BB430" s="368"/>
      <c r="BC430" s="368"/>
      <c r="BD430" s="368"/>
      <c r="BE430" s="368"/>
      <c r="BF430" s="368"/>
      <c r="BG430" s="368"/>
      <c r="BH430" s="368"/>
      <c r="BI430" s="368"/>
      <c r="BJ430" s="368"/>
      <c r="BK430" s="368"/>
      <c r="BL430" s="368"/>
      <c r="BM430" s="368"/>
      <c r="BN430" s="368"/>
      <c r="BO430" s="368"/>
      <c r="BP430" s="368"/>
      <c r="BQ430" s="368"/>
      <c r="BR430" s="368"/>
      <c r="BS430" s="368"/>
      <c r="BT430" s="368"/>
      <c r="BU430" s="368"/>
      <c r="BV430" s="368"/>
      <c r="BW430" s="368"/>
      <c r="BX430" s="368"/>
      <c r="BY430" s="368"/>
      <c r="BZ430" s="368"/>
      <c r="CA430" s="368"/>
      <c r="CB430" s="368"/>
      <c r="CC430" s="368"/>
      <c r="CD430" s="368"/>
      <c r="CE430" s="368"/>
      <c r="CF430" s="368"/>
      <c r="CG430" s="368"/>
      <c r="CH430" s="368"/>
      <c r="CI430" s="368"/>
      <c r="CJ430" s="368"/>
      <c r="CK430" s="368"/>
      <c r="CL430" s="368"/>
      <c r="CM430" s="368"/>
      <c r="CN430" s="368"/>
      <c r="CO430" s="368"/>
      <c r="CP430" s="368"/>
      <c r="CQ430" s="368"/>
      <c r="CR430" s="368"/>
      <c r="CS430" s="368"/>
      <c r="CT430" s="368"/>
      <c r="CU430" s="368"/>
      <c r="CV430" s="368"/>
      <c r="CW430" s="368"/>
      <c r="CX430" s="368"/>
      <c r="CY430" s="368"/>
      <c r="CZ430" s="368"/>
      <c r="DA430" s="368"/>
      <c r="DB430" s="368"/>
      <c r="DC430" s="368"/>
      <c r="DD430" s="368"/>
      <c r="DE430" s="368"/>
      <c r="DF430" s="368"/>
      <c r="DG430" s="368"/>
      <c r="DH430" s="368"/>
      <c r="DI430" s="368"/>
      <c r="DJ430" s="368"/>
      <c r="DK430" s="368"/>
      <c r="DL430" s="368"/>
      <c r="DM430" s="368"/>
      <c r="DN430" s="368"/>
      <c r="DO430" s="368"/>
      <c r="DP430" s="368"/>
      <c r="DQ430" s="368"/>
      <c r="DR430" s="368"/>
      <c r="DS430" s="368"/>
      <c r="DT430" s="368"/>
      <c r="DU430" s="368"/>
      <c r="DV430" s="368"/>
      <c r="DW430" s="368"/>
      <c r="DX430" s="368"/>
      <c r="DY430" s="368"/>
      <c r="DZ430" s="368"/>
      <c r="EA430" s="368"/>
      <c r="EB430" s="368"/>
      <c r="EC430" s="368"/>
      <c r="ED430" s="368"/>
      <c r="EE430" s="368"/>
      <c r="EF430" s="368"/>
      <c r="EG430" s="368"/>
      <c r="EH430" s="368"/>
      <c r="EI430" s="368"/>
      <c r="EJ430" s="368"/>
      <c r="EK430" s="368"/>
      <c r="EL430" s="368"/>
      <c r="EM430" s="368"/>
      <c r="EN430" s="368"/>
      <c r="EO430" s="368"/>
      <c r="EP430" s="368"/>
      <c r="EQ430" s="368"/>
      <c r="ER430" s="368"/>
      <c r="ES430" s="368"/>
      <c r="ET430" s="368"/>
      <c r="EU430" s="368"/>
      <c r="EV430" s="368"/>
      <c r="EW430" s="368"/>
      <c r="EX430" s="368"/>
      <c r="EY430" s="368"/>
      <c r="EZ430" s="368"/>
      <c r="FA430" s="368"/>
      <c r="FB430" s="368"/>
      <c r="FC430" s="368"/>
      <c r="FD430" s="368"/>
      <c r="FE430" s="368"/>
      <c r="FF430" s="368"/>
      <c r="FG430" s="368"/>
      <c r="FH430" s="368"/>
      <c r="FI430" s="368"/>
      <c r="FJ430" s="368"/>
      <c r="FK430" s="368"/>
      <c r="FL430" s="368"/>
      <c r="FM430" s="368"/>
      <c r="FN430" s="368"/>
      <c r="FO430" s="368"/>
      <c r="FP430" s="368"/>
      <c r="FQ430" s="368"/>
      <c r="FR430" s="368"/>
      <c r="FS430" s="368"/>
      <c r="FT430" s="368"/>
      <c r="FU430" s="368"/>
      <c r="FV430" s="368"/>
      <c r="FW430" s="368"/>
      <c r="FX430" s="368"/>
      <c r="FY430" s="368"/>
      <c r="FZ430" s="368"/>
      <c r="GA430" s="368"/>
      <c r="GB430" s="368"/>
      <c r="GC430" s="368"/>
      <c r="GD430" s="368"/>
      <c r="GE430" s="368"/>
      <c r="GF430" s="368"/>
      <c r="GG430" s="368"/>
      <c r="GH430" s="368"/>
      <c r="GI430" s="368"/>
      <c r="GJ430" s="368"/>
      <c r="GK430" s="368"/>
      <c r="GL430" s="368"/>
      <c r="GM430" s="368"/>
      <c r="GN430" s="368"/>
      <c r="GO430" s="368"/>
      <c r="GP430" s="368"/>
      <c r="GQ430" s="368"/>
      <c r="GR430" s="368"/>
      <c r="GS430" s="368"/>
      <c r="GT430" s="368"/>
      <c r="GU430" s="368"/>
      <c r="GV430" s="368"/>
      <c r="GW430" s="368"/>
      <c r="GX430" s="368"/>
      <c r="GY430" s="368"/>
      <c r="GZ430" s="368"/>
      <c r="HA430" s="368"/>
      <c r="HB430" s="368"/>
      <c r="HC430" s="368"/>
      <c r="HD430" s="368"/>
      <c r="HE430" s="368"/>
      <c r="HF430" s="368"/>
      <c r="HG430" s="368"/>
      <c r="HH430" s="368"/>
      <c r="HI430" s="368"/>
      <c r="HJ430" s="368"/>
      <c r="HK430" s="368"/>
      <c r="HL430" s="368"/>
      <c r="HM430" s="368"/>
      <c r="HN430" s="368"/>
      <c r="HO430" s="368"/>
      <c r="HP430" s="368"/>
      <c r="HQ430" s="368"/>
      <c r="HR430" s="368"/>
      <c r="HS430" s="368"/>
      <c r="HT430" s="368"/>
      <c r="HU430" s="368"/>
      <c r="HV430" s="368"/>
      <c r="HW430" s="368"/>
      <c r="HX430" s="368"/>
      <c r="HY430" s="368"/>
      <c r="HZ430" s="368"/>
      <c r="IA430" s="368"/>
      <c r="IB430" s="368"/>
      <c r="IC430" s="368"/>
      <c r="ID430" s="368"/>
      <c r="IE430" s="368"/>
      <c r="IF430" s="368"/>
      <c r="IG430" s="368"/>
      <c r="IH430" s="368"/>
      <c r="II430" s="368"/>
      <c r="IJ430" s="368"/>
      <c r="IK430" s="368"/>
    </row>
    <row r="431" spans="1:245" s="369" customFormat="1" ht="60.75" customHeight="1">
      <c r="A431" s="334">
        <v>542</v>
      </c>
      <c r="B431" s="361" t="s">
        <v>4181</v>
      </c>
      <c r="C431" s="362" t="s">
        <v>4218</v>
      </c>
      <c r="D431" s="638" t="s">
        <v>4124</v>
      </c>
      <c r="E431" s="360" t="s">
        <v>4114</v>
      </c>
      <c r="F431" s="364" t="s">
        <v>3548</v>
      </c>
      <c r="G431" s="434">
        <v>7350</v>
      </c>
      <c r="H431" s="365">
        <v>0</v>
      </c>
      <c r="I431" s="434">
        <v>7350</v>
      </c>
      <c r="J431" s="360"/>
      <c r="K431" s="366"/>
      <c r="L431" s="367"/>
      <c r="M431" s="360"/>
      <c r="N431" s="752"/>
      <c r="O431" s="726"/>
      <c r="P431" s="368"/>
      <c r="Q431" s="368"/>
      <c r="R431" s="368"/>
      <c r="S431" s="368"/>
      <c r="T431" s="368"/>
      <c r="U431" s="368"/>
      <c r="V431" s="368"/>
      <c r="W431" s="368"/>
      <c r="X431" s="368"/>
      <c r="Y431" s="368"/>
      <c r="Z431" s="368"/>
      <c r="AA431" s="368"/>
      <c r="AB431" s="368"/>
      <c r="AC431" s="368"/>
      <c r="AD431" s="368"/>
      <c r="AE431" s="368"/>
      <c r="AF431" s="368"/>
      <c r="AG431" s="368"/>
      <c r="AH431" s="368"/>
      <c r="AI431" s="368"/>
      <c r="AJ431" s="368"/>
      <c r="AK431" s="368"/>
      <c r="AL431" s="368"/>
      <c r="AM431" s="368"/>
      <c r="AN431" s="368"/>
      <c r="AO431" s="368"/>
      <c r="AP431" s="368"/>
      <c r="AQ431" s="368"/>
      <c r="AR431" s="368"/>
      <c r="AS431" s="368"/>
      <c r="AT431" s="368"/>
      <c r="AU431" s="368"/>
      <c r="AV431" s="368"/>
      <c r="AW431" s="368"/>
      <c r="AX431" s="368"/>
      <c r="AY431" s="368"/>
      <c r="AZ431" s="368"/>
      <c r="BA431" s="368"/>
      <c r="BB431" s="368"/>
      <c r="BC431" s="368"/>
      <c r="BD431" s="368"/>
      <c r="BE431" s="368"/>
      <c r="BF431" s="368"/>
      <c r="BG431" s="368"/>
      <c r="BH431" s="368"/>
      <c r="BI431" s="368"/>
      <c r="BJ431" s="368"/>
      <c r="BK431" s="368"/>
      <c r="BL431" s="368"/>
      <c r="BM431" s="368"/>
      <c r="BN431" s="368"/>
      <c r="BO431" s="368"/>
      <c r="BP431" s="368"/>
      <c r="BQ431" s="368"/>
      <c r="BR431" s="368"/>
      <c r="BS431" s="368"/>
      <c r="BT431" s="368"/>
      <c r="BU431" s="368"/>
      <c r="BV431" s="368"/>
      <c r="BW431" s="368"/>
      <c r="BX431" s="368"/>
      <c r="BY431" s="368"/>
      <c r="BZ431" s="368"/>
      <c r="CA431" s="368"/>
      <c r="CB431" s="368"/>
      <c r="CC431" s="368"/>
      <c r="CD431" s="368"/>
      <c r="CE431" s="368"/>
      <c r="CF431" s="368"/>
      <c r="CG431" s="368"/>
      <c r="CH431" s="368"/>
      <c r="CI431" s="368"/>
      <c r="CJ431" s="368"/>
      <c r="CK431" s="368"/>
      <c r="CL431" s="368"/>
      <c r="CM431" s="368"/>
      <c r="CN431" s="368"/>
      <c r="CO431" s="368"/>
      <c r="CP431" s="368"/>
      <c r="CQ431" s="368"/>
      <c r="CR431" s="368"/>
      <c r="CS431" s="368"/>
      <c r="CT431" s="368"/>
      <c r="CU431" s="368"/>
      <c r="CV431" s="368"/>
      <c r="CW431" s="368"/>
      <c r="CX431" s="368"/>
      <c r="CY431" s="368"/>
      <c r="CZ431" s="368"/>
      <c r="DA431" s="368"/>
      <c r="DB431" s="368"/>
      <c r="DC431" s="368"/>
      <c r="DD431" s="368"/>
      <c r="DE431" s="368"/>
      <c r="DF431" s="368"/>
      <c r="DG431" s="368"/>
      <c r="DH431" s="368"/>
      <c r="DI431" s="368"/>
      <c r="DJ431" s="368"/>
      <c r="DK431" s="368"/>
      <c r="DL431" s="368"/>
      <c r="DM431" s="368"/>
      <c r="DN431" s="368"/>
      <c r="DO431" s="368"/>
      <c r="DP431" s="368"/>
      <c r="DQ431" s="368"/>
      <c r="DR431" s="368"/>
      <c r="DS431" s="368"/>
      <c r="DT431" s="368"/>
      <c r="DU431" s="368"/>
      <c r="DV431" s="368"/>
      <c r="DW431" s="368"/>
      <c r="DX431" s="368"/>
      <c r="DY431" s="368"/>
      <c r="DZ431" s="368"/>
      <c r="EA431" s="368"/>
      <c r="EB431" s="368"/>
      <c r="EC431" s="368"/>
      <c r="ED431" s="368"/>
      <c r="EE431" s="368"/>
      <c r="EF431" s="368"/>
      <c r="EG431" s="368"/>
      <c r="EH431" s="368"/>
      <c r="EI431" s="368"/>
      <c r="EJ431" s="368"/>
      <c r="EK431" s="368"/>
      <c r="EL431" s="368"/>
      <c r="EM431" s="368"/>
      <c r="EN431" s="368"/>
      <c r="EO431" s="368"/>
      <c r="EP431" s="368"/>
      <c r="EQ431" s="368"/>
      <c r="ER431" s="368"/>
      <c r="ES431" s="368"/>
      <c r="ET431" s="368"/>
      <c r="EU431" s="368"/>
      <c r="EV431" s="368"/>
      <c r="EW431" s="368"/>
      <c r="EX431" s="368"/>
      <c r="EY431" s="368"/>
      <c r="EZ431" s="368"/>
      <c r="FA431" s="368"/>
      <c r="FB431" s="368"/>
      <c r="FC431" s="368"/>
      <c r="FD431" s="368"/>
      <c r="FE431" s="368"/>
      <c r="FF431" s="368"/>
      <c r="FG431" s="368"/>
      <c r="FH431" s="368"/>
      <c r="FI431" s="368"/>
      <c r="FJ431" s="368"/>
      <c r="FK431" s="368"/>
      <c r="FL431" s="368"/>
      <c r="FM431" s="368"/>
      <c r="FN431" s="368"/>
      <c r="FO431" s="368"/>
      <c r="FP431" s="368"/>
      <c r="FQ431" s="368"/>
      <c r="FR431" s="368"/>
      <c r="FS431" s="368"/>
      <c r="FT431" s="368"/>
      <c r="FU431" s="368"/>
      <c r="FV431" s="368"/>
      <c r="FW431" s="368"/>
      <c r="FX431" s="368"/>
      <c r="FY431" s="368"/>
      <c r="FZ431" s="368"/>
      <c r="GA431" s="368"/>
      <c r="GB431" s="368"/>
      <c r="GC431" s="368"/>
      <c r="GD431" s="368"/>
      <c r="GE431" s="368"/>
      <c r="GF431" s="368"/>
      <c r="GG431" s="368"/>
      <c r="GH431" s="368"/>
      <c r="GI431" s="368"/>
      <c r="GJ431" s="368"/>
      <c r="GK431" s="368"/>
      <c r="GL431" s="368"/>
      <c r="GM431" s="368"/>
      <c r="GN431" s="368"/>
      <c r="GO431" s="368"/>
      <c r="GP431" s="368"/>
      <c r="GQ431" s="368"/>
      <c r="GR431" s="368"/>
      <c r="GS431" s="368"/>
      <c r="GT431" s="368"/>
      <c r="GU431" s="368"/>
      <c r="GV431" s="368"/>
      <c r="GW431" s="368"/>
      <c r="GX431" s="368"/>
      <c r="GY431" s="368"/>
      <c r="GZ431" s="368"/>
      <c r="HA431" s="368"/>
      <c r="HB431" s="368"/>
      <c r="HC431" s="368"/>
      <c r="HD431" s="368"/>
      <c r="HE431" s="368"/>
      <c r="HF431" s="368"/>
      <c r="HG431" s="368"/>
      <c r="HH431" s="368"/>
      <c r="HI431" s="368"/>
      <c r="HJ431" s="368"/>
      <c r="HK431" s="368"/>
      <c r="HL431" s="368"/>
      <c r="HM431" s="368"/>
      <c r="HN431" s="368"/>
      <c r="HO431" s="368"/>
      <c r="HP431" s="368"/>
      <c r="HQ431" s="368"/>
      <c r="HR431" s="368"/>
      <c r="HS431" s="368"/>
      <c r="HT431" s="368"/>
      <c r="HU431" s="368"/>
      <c r="HV431" s="368"/>
      <c r="HW431" s="368"/>
      <c r="HX431" s="368"/>
      <c r="HY431" s="368"/>
      <c r="HZ431" s="368"/>
      <c r="IA431" s="368"/>
      <c r="IB431" s="368"/>
      <c r="IC431" s="368"/>
      <c r="ID431" s="368"/>
      <c r="IE431" s="368"/>
      <c r="IF431" s="368"/>
      <c r="IG431" s="368"/>
      <c r="IH431" s="368"/>
      <c r="II431" s="368"/>
      <c r="IJ431" s="368"/>
      <c r="IK431" s="368"/>
    </row>
    <row r="432" spans="1:245" s="369" customFormat="1" ht="60.75" customHeight="1">
      <c r="A432" s="334">
        <v>543</v>
      </c>
      <c r="B432" s="361" t="s">
        <v>4182</v>
      </c>
      <c r="C432" s="362" t="s">
        <v>4219</v>
      </c>
      <c r="D432" s="638" t="s">
        <v>4125</v>
      </c>
      <c r="E432" s="360" t="s">
        <v>4113</v>
      </c>
      <c r="F432" s="364" t="s">
        <v>3548</v>
      </c>
      <c r="G432" s="434">
        <v>4830</v>
      </c>
      <c r="H432" s="365">
        <v>0</v>
      </c>
      <c r="I432" s="434">
        <v>4830</v>
      </c>
      <c r="J432" s="360"/>
      <c r="K432" s="366"/>
      <c r="L432" s="367"/>
      <c r="M432" s="360"/>
      <c r="N432" s="752"/>
      <c r="O432" s="726"/>
      <c r="P432" s="368"/>
      <c r="Q432" s="368"/>
      <c r="R432" s="368"/>
      <c r="S432" s="368"/>
      <c r="T432" s="368"/>
      <c r="U432" s="368"/>
      <c r="V432" s="368"/>
      <c r="W432" s="368"/>
      <c r="X432" s="368"/>
      <c r="Y432" s="368"/>
      <c r="Z432" s="368"/>
      <c r="AA432" s="368"/>
      <c r="AB432" s="368"/>
      <c r="AC432" s="368"/>
      <c r="AD432" s="368"/>
      <c r="AE432" s="368"/>
      <c r="AF432" s="368"/>
      <c r="AG432" s="368"/>
      <c r="AH432" s="368"/>
      <c r="AI432" s="368"/>
      <c r="AJ432" s="368"/>
      <c r="AK432" s="368"/>
      <c r="AL432" s="368"/>
      <c r="AM432" s="368"/>
      <c r="AN432" s="368"/>
      <c r="AO432" s="368"/>
      <c r="AP432" s="368"/>
      <c r="AQ432" s="368"/>
      <c r="AR432" s="368"/>
      <c r="AS432" s="368"/>
      <c r="AT432" s="368"/>
      <c r="AU432" s="368"/>
      <c r="AV432" s="368"/>
      <c r="AW432" s="368"/>
      <c r="AX432" s="368"/>
      <c r="AY432" s="368"/>
      <c r="AZ432" s="368"/>
      <c r="BA432" s="368"/>
      <c r="BB432" s="368"/>
      <c r="BC432" s="368"/>
      <c r="BD432" s="368"/>
      <c r="BE432" s="368"/>
      <c r="BF432" s="368"/>
      <c r="BG432" s="368"/>
      <c r="BH432" s="368"/>
      <c r="BI432" s="368"/>
      <c r="BJ432" s="368"/>
      <c r="BK432" s="368"/>
      <c r="BL432" s="368"/>
      <c r="BM432" s="368"/>
      <c r="BN432" s="368"/>
      <c r="BO432" s="368"/>
      <c r="BP432" s="368"/>
      <c r="BQ432" s="368"/>
      <c r="BR432" s="368"/>
      <c r="BS432" s="368"/>
      <c r="BT432" s="368"/>
      <c r="BU432" s="368"/>
      <c r="BV432" s="368"/>
      <c r="BW432" s="368"/>
      <c r="BX432" s="368"/>
      <c r="BY432" s="368"/>
      <c r="BZ432" s="368"/>
      <c r="CA432" s="368"/>
      <c r="CB432" s="368"/>
      <c r="CC432" s="368"/>
      <c r="CD432" s="368"/>
      <c r="CE432" s="368"/>
      <c r="CF432" s="368"/>
      <c r="CG432" s="368"/>
      <c r="CH432" s="368"/>
      <c r="CI432" s="368"/>
      <c r="CJ432" s="368"/>
      <c r="CK432" s="368"/>
      <c r="CL432" s="368"/>
      <c r="CM432" s="368"/>
      <c r="CN432" s="368"/>
      <c r="CO432" s="368"/>
      <c r="CP432" s="368"/>
      <c r="CQ432" s="368"/>
      <c r="CR432" s="368"/>
      <c r="CS432" s="368"/>
      <c r="CT432" s="368"/>
      <c r="CU432" s="368"/>
      <c r="CV432" s="368"/>
      <c r="CW432" s="368"/>
      <c r="CX432" s="368"/>
      <c r="CY432" s="368"/>
      <c r="CZ432" s="368"/>
      <c r="DA432" s="368"/>
      <c r="DB432" s="368"/>
      <c r="DC432" s="368"/>
      <c r="DD432" s="368"/>
      <c r="DE432" s="368"/>
      <c r="DF432" s="368"/>
      <c r="DG432" s="368"/>
      <c r="DH432" s="368"/>
      <c r="DI432" s="368"/>
      <c r="DJ432" s="368"/>
      <c r="DK432" s="368"/>
      <c r="DL432" s="368"/>
      <c r="DM432" s="368"/>
      <c r="DN432" s="368"/>
      <c r="DO432" s="368"/>
      <c r="DP432" s="368"/>
      <c r="DQ432" s="368"/>
      <c r="DR432" s="368"/>
      <c r="DS432" s="368"/>
      <c r="DT432" s="368"/>
      <c r="DU432" s="368"/>
      <c r="DV432" s="368"/>
      <c r="DW432" s="368"/>
      <c r="DX432" s="368"/>
      <c r="DY432" s="368"/>
      <c r="DZ432" s="368"/>
      <c r="EA432" s="368"/>
      <c r="EB432" s="368"/>
      <c r="EC432" s="368"/>
      <c r="ED432" s="368"/>
      <c r="EE432" s="368"/>
      <c r="EF432" s="368"/>
      <c r="EG432" s="368"/>
      <c r="EH432" s="368"/>
      <c r="EI432" s="368"/>
      <c r="EJ432" s="368"/>
      <c r="EK432" s="368"/>
      <c r="EL432" s="368"/>
      <c r="EM432" s="368"/>
      <c r="EN432" s="368"/>
      <c r="EO432" s="368"/>
      <c r="EP432" s="368"/>
      <c r="EQ432" s="368"/>
      <c r="ER432" s="368"/>
      <c r="ES432" s="368"/>
      <c r="ET432" s="368"/>
      <c r="EU432" s="368"/>
      <c r="EV432" s="368"/>
      <c r="EW432" s="368"/>
      <c r="EX432" s="368"/>
      <c r="EY432" s="368"/>
      <c r="EZ432" s="368"/>
      <c r="FA432" s="368"/>
      <c r="FB432" s="368"/>
      <c r="FC432" s="368"/>
      <c r="FD432" s="368"/>
      <c r="FE432" s="368"/>
      <c r="FF432" s="368"/>
      <c r="FG432" s="368"/>
      <c r="FH432" s="368"/>
      <c r="FI432" s="368"/>
      <c r="FJ432" s="368"/>
      <c r="FK432" s="368"/>
      <c r="FL432" s="368"/>
      <c r="FM432" s="368"/>
      <c r="FN432" s="368"/>
      <c r="FO432" s="368"/>
      <c r="FP432" s="368"/>
      <c r="FQ432" s="368"/>
      <c r="FR432" s="368"/>
      <c r="FS432" s="368"/>
      <c r="FT432" s="368"/>
      <c r="FU432" s="368"/>
      <c r="FV432" s="368"/>
      <c r="FW432" s="368"/>
      <c r="FX432" s="368"/>
      <c r="FY432" s="368"/>
      <c r="FZ432" s="368"/>
      <c r="GA432" s="368"/>
      <c r="GB432" s="368"/>
      <c r="GC432" s="368"/>
      <c r="GD432" s="368"/>
      <c r="GE432" s="368"/>
      <c r="GF432" s="368"/>
      <c r="GG432" s="368"/>
      <c r="GH432" s="368"/>
      <c r="GI432" s="368"/>
      <c r="GJ432" s="368"/>
      <c r="GK432" s="368"/>
      <c r="GL432" s="368"/>
      <c r="GM432" s="368"/>
      <c r="GN432" s="368"/>
      <c r="GO432" s="368"/>
      <c r="GP432" s="368"/>
      <c r="GQ432" s="368"/>
      <c r="GR432" s="368"/>
      <c r="GS432" s="368"/>
      <c r="GT432" s="368"/>
      <c r="GU432" s="368"/>
      <c r="GV432" s="368"/>
      <c r="GW432" s="368"/>
      <c r="GX432" s="368"/>
      <c r="GY432" s="368"/>
      <c r="GZ432" s="368"/>
      <c r="HA432" s="368"/>
      <c r="HB432" s="368"/>
      <c r="HC432" s="368"/>
      <c r="HD432" s="368"/>
      <c r="HE432" s="368"/>
      <c r="HF432" s="368"/>
      <c r="HG432" s="368"/>
      <c r="HH432" s="368"/>
      <c r="HI432" s="368"/>
      <c r="HJ432" s="368"/>
      <c r="HK432" s="368"/>
      <c r="HL432" s="368"/>
      <c r="HM432" s="368"/>
      <c r="HN432" s="368"/>
      <c r="HO432" s="368"/>
      <c r="HP432" s="368"/>
      <c r="HQ432" s="368"/>
      <c r="HR432" s="368"/>
      <c r="HS432" s="368"/>
      <c r="HT432" s="368"/>
      <c r="HU432" s="368"/>
      <c r="HV432" s="368"/>
      <c r="HW432" s="368"/>
      <c r="HX432" s="368"/>
      <c r="HY432" s="368"/>
      <c r="HZ432" s="368"/>
      <c r="IA432" s="368"/>
      <c r="IB432" s="368"/>
      <c r="IC432" s="368"/>
      <c r="ID432" s="368"/>
      <c r="IE432" s="368"/>
      <c r="IF432" s="368"/>
      <c r="IG432" s="368"/>
      <c r="IH432" s="368"/>
      <c r="II432" s="368"/>
      <c r="IJ432" s="368"/>
      <c r="IK432" s="368"/>
    </row>
    <row r="433" spans="1:245" s="369" customFormat="1" ht="90" customHeight="1">
      <c r="A433" s="334">
        <v>544</v>
      </c>
      <c r="B433" s="361" t="s">
        <v>4183</v>
      </c>
      <c r="C433" s="362" t="s">
        <v>4220</v>
      </c>
      <c r="D433" s="638" t="s">
        <v>4126</v>
      </c>
      <c r="E433" s="360" t="s">
        <v>4112</v>
      </c>
      <c r="F433" s="364" t="s">
        <v>3548</v>
      </c>
      <c r="G433" s="434">
        <v>7980</v>
      </c>
      <c r="H433" s="365">
        <v>0</v>
      </c>
      <c r="I433" s="434">
        <v>7980</v>
      </c>
      <c r="J433" s="360"/>
      <c r="K433" s="366"/>
      <c r="L433" s="367"/>
      <c r="M433" s="360"/>
      <c r="N433" s="752"/>
      <c r="O433" s="726"/>
      <c r="P433" s="368"/>
      <c r="Q433" s="368"/>
      <c r="R433" s="368"/>
      <c r="S433" s="368"/>
      <c r="T433" s="368"/>
      <c r="U433" s="368"/>
      <c r="V433" s="368"/>
      <c r="W433" s="368"/>
      <c r="X433" s="368"/>
      <c r="Y433" s="368"/>
      <c r="Z433" s="368"/>
      <c r="AA433" s="368"/>
      <c r="AB433" s="368"/>
      <c r="AC433" s="368"/>
      <c r="AD433" s="368"/>
      <c r="AE433" s="368"/>
      <c r="AF433" s="368"/>
      <c r="AG433" s="368"/>
      <c r="AH433" s="368"/>
      <c r="AI433" s="368"/>
      <c r="AJ433" s="368"/>
      <c r="AK433" s="368"/>
      <c r="AL433" s="368"/>
      <c r="AM433" s="368"/>
      <c r="AN433" s="368"/>
      <c r="AO433" s="368"/>
      <c r="AP433" s="368"/>
      <c r="AQ433" s="368"/>
      <c r="AR433" s="368"/>
      <c r="AS433" s="368"/>
      <c r="AT433" s="368"/>
      <c r="AU433" s="368"/>
      <c r="AV433" s="368"/>
      <c r="AW433" s="368"/>
      <c r="AX433" s="368"/>
      <c r="AY433" s="368"/>
      <c r="AZ433" s="368"/>
      <c r="BA433" s="368"/>
      <c r="BB433" s="368"/>
      <c r="BC433" s="368"/>
      <c r="BD433" s="368"/>
      <c r="BE433" s="368"/>
      <c r="BF433" s="368"/>
      <c r="BG433" s="368"/>
      <c r="BH433" s="368"/>
      <c r="BI433" s="368"/>
      <c r="BJ433" s="368"/>
      <c r="BK433" s="368"/>
      <c r="BL433" s="368"/>
      <c r="BM433" s="368"/>
      <c r="BN433" s="368"/>
      <c r="BO433" s="368"/>
      <c r="BP433" s="368"/>
      <c r="BQ433" s="368"/>
      <c r="BR433" s="368"/>
      <c r="BS433" s="368"/>
      <c r="BT433" s="368"/>
      <c r="BU433" s="368"/>
      <c r="BV433" s="368"/>
      <c r="BW433" s="368"/>
      <c r="BX433" s="368"/>
      <c r="BY433" s="368"/>
      <c r="BZ433" s="368"/>
      <c r="CA433" s="368"/>
      <c r="CB433" s="368"/>
      <c r="CC433" s="368"/>
      <c r="CD433" s="368"/>
      <c r="CE433" s="368"/>
      <c r="CF433" s="368"/>
      <c r="CG433" s="368"/>
      <c r="CH433" s="368"/>
      <c r="CI433" s="368"/>
      <c r="CJ433" s="368"/>
      <c r="CK433" s="368"/>
      <c r="CL433" s="368"/>
      <c r="CM433" s="368"/>
      <c r="CN433" s="368"/>
      <c r="CO433" s="368"/>
      <c r="CP433" s="368"/>
      <c r="CQ433" s="368"/>
      <c r="CR433" s="368"/>
      <c r="CS433" s="368"/>
      <c r="CT433" s="368"/>
      <c r="CU433" s="368"/>
      <c r="CV433" s="368"/>
      <c r="CW433" s="368"/>
      <c r="CX433" s="368"/>
      <c r="CY433" s="368"/>
      <c r="CZ433" s="368"/>
      <c r="DA433" s="368"/>
      <c r="DB433" s="368"/>
      <c r="DC433" s="368"/>
      <c r="DD433" s="368"/>
      <c r="DE433" s="368"/>
      <c r="DF433" s="368"/>
      <c r="DG433" s="368"/>
      <c r="DH433" s="368"/>
      <c r="DI433" s="368"/>
      <c r="DJ433" s="368"/>
      <c r="DK433" s="368"/>
      <c r="DL433" s="368"/>
      <c r="DM433" s="368"/>
      <c r="DN433" s="368"/>
      <c r="DO433" s="368"/>
      <c r="DP433" s="368"/>
      <c r="DQ433" s="368"/>
      <c r="DR433" s="368"/>
      <c r="DS433" s="368"/>
      <c r="DT433" s="368"/>
      <c r="DU433" s="368"/>
      <c r="DV433" s="368"/>
      <c r="DW433" s="368"/>
      <c r="DX433" s="368"/>
      <c r="DY433" s="368"/>
      <c r="DZ433" s="368"/>
      <c r="EA433" s="368"/>
      <c r="EB433" s="368"/>
      <c r="EC433" s="368"/>
      <c r="ED433" s="368"/>
      <c r="EE433" s="368"/>
      <c r="EF433" s="368"/>
      <c r="EG433" s="368"/>
      <c r="EH433" s="368"/>
      <c r="EI433" s="368"/>
      <c r="EJ433" s="368"/>
      <c r="EK433" s="368"/>
      <c r="EL433" s="368"/>
      <c r="EM433" s="368"/>
      <c r="EN433" s="368"/>
      <c r="EO433" s="368"/>
      <c r="EP433" s="368"/>
      <c r="EQ433" s="368"/>
      <c r="ER433" s="368"/>
      <c r="ES433" s="368"/>
      <c r="ET433" s="368"/>
      <c r="EU433" s="368"/>
      <c r="EV433" s="368"/>
      <c r="EW433" s="368"/>
      <c r="EX433" s="368"/>
      <c r="EY433" s="368"/>
      <c r="EZ433" s="368"/>
      <c r="FA433" s="368"/>
      <c r="FB433" s="368"/>
      <c r="FC433" s="368"/>
      <c r="FD433" s="368"/>
      <c r="FE433" s="368"/>
      <c r="FF433" s="368"/>
      <c r="FG433" s="368"/>
      <c r="FH433" s="368"/>
      <c r="FI433" s="368"/>
      <c r="FJ433" s="368"/>
      <c r="FK433" s="368"/>
      <c r="FL433" s="368"/>
      <c r="FM433" s="368"/>
      <c r="FN433" s="368"/>
      <c r="FO433" s="368"/>
      <c r="FP433" s="368"/>
      <c r="FQ433" s="368"/>
      <c r="FR433" s="368"/>
      <c r="FS433" s="368"/>
      <c r="FT433" s="368"/>
      <c r="FU433" s="368"/>
      <c r="FV433" s="368"/>
      <c r="FW433" s="368"/>
      <c r="FX433" s="368"/>
      <c r="FY433" s="368"/>
      <c r="FZ433" s="368"/>
      <c r="GA433" s="368"/>
      <c r="GB433" s="368"/>
      <c r="GC433" s="368"/>
      <c r="GD433" s="368"/>
      <c r="GE433" s="368"/>
      <c r="GF433" s="368"/>
      <c r="GG433" s="368"/>
      <c r="GH433" s="368"/>
      <c r="GI433" s="368"/>
      <c r="GJ433" s="368"/>
      <c r="GK433" s="368"/>
      <c r="GL433" s="368"/>
      <c r="GM433" s="368"/>
      <c r="GN433" s="368"/>
      <c r="GO433" s="368"/>
      <c r="GP433" s="368"/>
      <c r="GQ433" s="368"/>
      <c r="GR433" s="368"/>
      <c r="GS433" s="368"/>
      <c r="GT433" s="368"/>
      <c r="GU433" s="368"/>
      <c r="GV433" s="368"/>
      <c r="GW433" s="368"/>
      <c r="GX433" s="368"/>
      <c r="GY433" s="368"/>
      <c r="GZ433" s="368"/>
      <c r="HA433" s="368"/>
      <c r="HB433" s="368"/>
      <c r="HC433" s="368"/>
      <c r="HD433" s="368"/>
      <c r="HE433" s="368"/>
      <c r="HF433" s="368"/>
      <c r="HG433" s="368"/>
      <c r="HH433" s="368"/>
      <c r="HI433" s="368"/>
      <c r="HJ433" s="368"/>
      <c r="HK433" s="368"/>
      <c r="HL433" s="368"/>
      <c r="HM433" s="368"/>
      <c r="HN433" s="368"/>
      <c r="HO433" s="368"/>
      <c r="HP433" s="368"/>
      <c r="HQ433" s="368"/>
      <c r="HR433" s="368"/>
      <c r="HS433" s="368"/>
      <c r="HT433" s="368"/>
      <c r="HU433" s="368"/>
      <c r="HV433" s="368"/>
      <c r="HW433" s="368"/>
      <c r="HX433" s="368"/>
      <c r="HY433" s="368"/>
      <c r="HZ433" s="368"/>
      <c r="IA433" s="368"/>
      <c r="IB433" s="368"/>
      <c r="IC433" s="368"/>
      <c r="ID433" s="368"/>
      <c r="IE433" s="368"/>
      <c r="IF433" s="368"/>
      <c r="IG433" s="368"/>
      <c r="IH433" s="368"/>
      <c r="II433" s="368"/>
      <c r="IJ433" s="368"/>
      <c r="IK433" s="368"/>
    </row>
    <row r="434" spans="1:245" s="369" customFormat="1" ht="78.75" customHeight="1">
      <c r="A434" s="334">
        <v>545</v>
      </c>
      <c r="B434" s="361" t="s">
        <v>4184</v>
      </c>
      <c r="C434" s="362" t="s">
        <v>4221</v>
      </c>
      <c r="D434" s="638" t="s">
        <v>4188</v>
      </c>
      <c r="E434" s="360" t="s">
        <v>4111</v>
      </c>
      <c r="F434" s="364" t="s">
        <v>3548</v>
      </c>
      <c r="G434" s="434">
        <v>15960</v>
      </c>
      <c r="H434" s="365">
        <v>0</v>
      </c>
      <c r="I434" s="434">
        <v>15960</v>
      </c>
      <c r="J434" s="360"/>
      <c r="K434" s="366"/>
      <c r="L434" s="367"/>
      <c r="M434" s="360"/>
      <c r="N434" s="752"/>
      <c r="O434" s="726"/>
      <c r="P434" s="368"/>
      <c r="Q434" s="368"/>
      <c r="R434" s="368"/>
      <c r="S434" s="368"/>
      <c r="T434" s="368"/>
      <c r="U434" s="368"/>
      <c r="V434" s="368"/>
      <c r="W434" s="368"/>
      <c r="X434" s="368"/>
      <c r="Y434" s="368"/>
      <c r="Z434" s="368"/>
      <c r="AA434" s="368"/>
      <c r="AB434" s="368"/>
      <c r="AC434" s="368"/>
      <c r="AD434" s="368"/>
      <c r="AE434" s="368"/>
      <c r="AF434" s="368"/>
      <c r="AG434" s="368"/>
      <c r="AH434" s="368"/>
      <c r="AI434" s="368"/>
      <c r="AJ434" s="368"/>
      <c r="AK434" s="368"/>
      <c r="AL434" s="368"/>
      <c r="AM434" s="368"/>
      <c r="AN434" s="368"/>
      <c r="AO434" s="368"/>
      <c r="AP434" s="368"/>
      <c r="AQ434" s="368"/>
      <c r="AR434" s="368"/>
      <c r="AS434" s="368"/>
      <c r="AT434" s="368"/>
      <c r="AU434" s="368"/>
      <c r="AV434" s="368"/>
      <c r="AW434" s="368"/>
      <c r="AX434" s="368"/>
      <c r="AY434" s="368"/>
      <c r="AZ434" s="368"/>
      <c r="BA434" s="368"/>
      <c r="BB434" s="368"/>
      <c r="BC434" s="368"/>
      <c r="BD434" s="368"/>
      <c r="BE434" s="368"/>
      <c r="BF434" s="368"/>
      <c r="BG434" s="368"/>
      <c r="BH434" s="368"/>
      <c r="BI434" s="368"/>
      <c r="BJ434" s="368"/>
      <c r="BK434" s="368"/>
      <c r="BL434" s="368"/>
      <c r="BM434" s="368"/>
      <c r="BN434" s="368"/>
      <c r="BO434" s="368"/>
      <c r="BP434" s="368"/>
      <c r="BQ434" s="368"/>
      <c r="BR434" s="368"/>
      <c r="BS434" s="368"/>
      <c r="BT434" s="368"/>
      <c r="BU434" s="368"/>
      <c r="BV434" s="368"/>
      <c r="BW434" s="368"/>
      <c r="BX434" s="368"/>
      <c r="BY434" s="368"/>
      <c r="BZ434" s="368"/>
      <c r="CA434" s="368"/>
      <c r="CB434" s="368"/>
      <c r="CC434" s="368"/>
      <c r="CD434" s="368"/>
      <c r="CE434" s="368"/>
      <c r="CF434" s="368"/>
      <c r="CG434" s="368"/>
      <c r="CH434" s="368"/>
      <c r="CI434" s="368"/>
      <c r="CJ434" s="368"/>
      <c r="CK434" s="368"/>
      <c r="CL434" s="368"/>
      <c r="CM434" s="368"/>
      <c r="CN434" s="368"/>
      <c r="CO434" s="368"/>
      <c r="CP434" s="368"/>
      <c r="CQ434" s="368"/>
      <c r="CR434" s="368"/>
      <c r="CS434" s="368"/>
      <c r="CT434" s="368"/>
      <c r="CU434" s="368"/>
      <c r="CV434" s="368"/>
      <c r="CW434" s="368"/>
      <c r="CX434" s="368"/>
      <c r="CY434" s="368"/>
      <c r="CZ434" s="368"/>
      <c r="DA434" s="368"/>
      <c r="DB434" s="368"/>
      <c r="DC434" s="368"/>
      <c r="DD434" s="368"/>
      <c r="DE434" s="368"/>
      <c r="DF434" s="368"/>
      <c r="DG434" s="368"/>
      <c r="DH434" s="368"/>
      <c r="DI434" s="368"/>
      <c r="DJ434" s="368"/>
      <c r="DK434" s="368"/>
      <c r="DL434" s="368"/>
      <c r="DM434" s="368"/>
      <c r="DN434" s="368"/>
      <c r="DO434" s="368"/>
      <c r="DP434" s="368"/>
      <c r="DQ434" s="368"/>
      <c r="DR434" s="368"/>
      <c r="DS434" s="368"/>
      <c r="DT434" s="368"/>
      <c r="DU434" s="368"/>
      <c r="DV434" s="368"/>
      <c r="DW434" s="368"/>
      <c r="DX434" s="368"/>
      <c r="DY434" s="368"/>
      <c r="DZ434" s="368"/>
      <c r="EA434" s="368"/>
      <c r="EB434" s="368"/>
      <c r="EC434" s="368"/>
      <c r="ED434" s="368"/>
      <c r="EE434" s="368"/>
      <c r="EF434" s="368"/>
      <c r="EG434" s="368"/>
      <c r="EH434" s="368"/>
      <c r="EI434" s="368"/>
      <c r="EJ434" s="368"/>
      <c r="EK434" s="368"/>
      <c r="EL434" s="368"/>
      <c r="EM434" s="368"/>
      <c r="EN434" s="368"/>
      <c r="EO434" s="368"/>
      <c r="EP434" s="368"/>
      <c r="EQ434" s="368"/>
      <c r="ER434" s="368"/>
      <c r="ES434" s="368"/>
      <c r="ET434" s="368"/>
      <c r="EU434" s="368"/>
      <c r="EV434" s="368"/>
      <c r="EW434" s="368"/>
      <c r="EX434" s="368"/>
      <c r="EY434" s="368"/>
      <c r="EZ434" s="368"/>
      <c r="FA434" s="368"/>
      <c r="FB434" s="368"/>
      <c r="FC434" s="368"/>
      <c r="FD434" s="368"/>
      <c r="FE434" s="368"/>
      <c r="FF434" s="368"/>
      <c r="FG434" s="368"/>
      <c r="FH434" s="368"/>
      <c r="FI434" s="368"/>
      <c r="FJ434" s="368"/>
      <c r="FK434" s="368"/>
      <c r="FL434" s="368"/>
      <c r="FM434" s="368"/>
      <c r="FN434" s="368"/>
      <c r="FO434" s="368"/>
      <c r="FP434" s="368"/>
      <c r="FQ434" s="368"/>
      <c r="FR434" s="368"/>
      <c r="FS434" s="368"/>
      <c r="FT434" s="368"/>
      <c r="FU434" s="368"/>
      <c r="FV434" s="368"/>
      <c r="FW434" s="368"/>
      <c r="FX434" s="368"/>
      <c r="FY434" s="368"/>
      <c r="FZ434" s="368"/>
      <c r="GA434" s="368"/>
      <c r="GB434" s="368"/>
      <c r="GC434" s="368"/>
      <c r="GD434" s="368"/>
      <c r="GE434" s="368"/>
      <c r="GF434" s="368"/>
      <c r="GG434" s="368"/>
      <c r="GH434" s="368"/>
      <c r="GI434" s="368"/>
      <c r="GJ434" s="368"/>
      <c r="GK434" s="368"/>
      <c r="GL434" s="368"/>
      <c r="GM434" s="368"/>
      <c r="GN434" s="368"/>
      <c r="GO434" s="368"/>
      <c r="GP434" s="368"/>
      <c r="GQ434" s="368"/>
      <c r="GR434" s="368"/>
      <c r="GS434" s="368"/>
      <c r="GT434" s="368"/>
      <c r="GU434" s="368"/>
      <c r="GV434" s="368"/>
      <c r="GW434" s="368"/>
      <c r="GX434" s="368"/>
      <c r="GY434" s="368"/>
      <c r="GZ434" s="368"/>
      <c r="HA434" s="368"/>
      <c r="HB434" s="368"/>
      <c r="HC434" s="368"/>
      <c r="HD434" s="368"/>
      <c r="HE434" s="368"/>
      <c r="HF434" s="368"/>
      <c r="HG434" s="368"/>
      <c r="HH434" s="368"/>
      <c r="HI434" s="368"/>
      <c r="HJ434" s="368"/>
      <c r="HK434" s="368"/>
      <c r="HL434" s="368"/>
      <c r="HM434" s="368"/>
      <c r="HN434" s="368"/>
      <c r="HO434" s="368"/>
      <c r="HP434" s="368"/>
      <c r="HQ434" s="368"/>
      <c r="HR434" s="368"/>
      <c r="HS434" s="368"/>
      <c r="HT434" s="368"/>
      <c r="HU434" s="368"/>
      <c r="HV434" s="368"/>
      <c r="HW434" s="368"/>
      <c r="HX434" s="368"/>
      <c r="HY434" s="368"/>
      <c r="HZ434" s="368"/>
      <c r="IA434" s="368"/>
      <c r="IB434" s="368"/>
      <c r="IC434" s="368"/>
      <c r="ID434" s="368"/>
      <c r="IE434" s="368"/>
      <c r="IF434" s="368"/>
      <c r="IG434" s="368"/>
      <c r="IH434" s="368"/>
      <c r="II434" s="368"/>
      <c r="IJ434" s="368"/>
      <c r="IK434" s="368"/>
    </row>
    <row r="435" spans="1:245" s="369" customFormat="1" ht="48" customHeight="1">
      <c r="A435" s="334">
        <v>546</v>
      </c>
      <c r="B435" s="361" t="s">
        <v>4185</v>
      </c>
      <c r="C435" s="362" t="s">
        <v>4222</v>
      </c>
      <c r="D435" s="638" t="s">
        <v>4127</v>
      </c>
      <c r="E435" s="360" t="s">
        <v>4110</v>
      </c>
      <c r="F435" s="364" t="s">
        <v>3548</v>
      </c>
      <c r="G435" s="434">
        <v>3990</v>
      </c>
      <c r="H435" s="365">
        <v>0</v>
      </c>
      <c r="I435" s="434">
        <v>3990</v>
      </c>
      <c r="J435" s="360"/>
      <c r="K435" s="366"/>
      <c r="L435" s="367"/>
      <c r="M435" s="360"/>
      <c r="N435" s="752"/>
      <c r="O435" s="726"/>
      <c r="P435" s="368"/>
      <c r="Q435" s="368"/>
      <c r="R435" s="368"/>
      <c r="S435" s="368"/>
      <c r="T435" s="368"/>
      <c r="U435" s="368"/>
      <c r="V435" s="368"/>
      <c r="W435" s="368"/>
      <c r="X435" s="368"/>
      <c r="Y435" s="368"/>
      <c r="Z435" s="368"/>
      <c r="AA435" s="368"/>
      <c r="AB435" s="368"/>
      <c r="AC435" s="368"/>
      <c r="AD435" s="368"/>
      <c r="AE435" s="368"/>
      <c r="AF435" s="368"/>
      <c r="AG435" s="368"/>
      <c r="AH435" s="368"/>
      <c r="AI435" s="368"/>
      <c r="AJ435" s="368"/>
      <c r="AK435" s="368"/>
      <c r="AL435" s="368"/>
      <c r="AM435" s="368"/>
      <c r="AN435" s="368"/>
      <c r="AO435" s="368"/>
      <c r="AP435" s="368"/>
      <c r="AQ435" s="368"/>
      <c r="AR435" s="368"/>
      <c r="AS435" s="368"/>
      <c r="AT435" s="368"/>
      <c r="AU435" s="368"/>
      <c r="AV435" s="368"/>
      <c r="AW435" s="368"/>
      <c r="AX435" s="368"/>
      <c r="AY435" s="368"/>
      <c r="AZ435" s="368"/>
      <c r="BA435" s="368"/>
      <c r="BB435" s="368"/>
      <c r="BC435" s="368"/>
      <c r="BD435" s="368"/>
      <c r="BE435" s="368"/>
      <c r="BF435" s="368"/>
      <c r="BG435" s="368"/>
      <c r="BH435" s="368"/>
      <c r="BI435" s="368"/>
      <c r="BJ435" s="368"/>
      <c r="BK435" s="368"/>
      <c r="BL435" s="368"/>
      <c r="BM435" s="368"/>
      <c r="BN435" s="368"/>
      <c r="BO435" s="368"/>
      <c r="BP435" s="368"/>
      <c r="BQ435" s="368"/>
      <c r="BR435" s="368"/>
      <c r="BS435" s="368"/>
      <c r="BT435" s="368"/>
      <c r="BU435" s="368"/>
      <c r="BV435" s="368"/>
      <c r="BW435" s="368"/>
      <c r="BX435" s="368"/>
      <c r="BY435" s="368"/>
      <c r="BZ435" s="368"/>
      <c r="CA435" s="368"/>
      <c r="CB435" s="368"/>
      <c r="CC435" s="368"/>
      <c r="CD435" s="368"/>
      <c r="CE435" s="368"/>
      <c r="CF435" s="368"/>
      <c r="CG435" s="368"/>
      <c r="CH435" s="368"/>
      <c r="CI435" s="368"/>
      <c r="CJ435" s="368"/>
      <c r="CK435" s="368"/>
      <c r="CL435" s="368"/>
      <c r="CM435" s="368"/>
      <c r="CN435" s="368"/>
      <c r="CO435" s="368"/>
      <c r="CP435" s="368"/>
      <c r="CQ435" s="368"/>
      <c r="CR435" s="368"/>
      <c r="CS435" s="368"/>
      <c r="CT435" s="368"/>
      <c r="CU435" s="368"/>
      <c r="CV435" s="368"/>
      <c r="CW435" s="368"/>
      <c r="CX435" s="368"/>
      <c r="CY435" s="368"/>
      <c r="CZ435" s="368"/>
      <c r="DA435" s="368"/>
      <c r="DB435" s="368"/>
      <c r="DC435" s="368"/>
      <c r="DD435" s="368"/>
      <c r="DE435" s="368"/>
      <c r="DF435" s="368"/>
      <c r="DG435" s="368"/>
      <c r="DH435" s="368"/>
      <c r="DI435" s="368"/>
      <c r="DJ435" s="368"/>
      <c r="DK435" s="368"/>
      <c r="DL435" s="368"/>
      <c r="DM435" s="368"/>
      <c r="DN435" s="368"/>
      <c r="DO435" s="368"/>
      <c r="DP435" s="368"/>
      <c r="DQ435" s="368"/>
      <c r="DR435" s="368"/>
      <c r="DS435" s="368"/>
      <c r="DT435" s="368"/>
      <c r="DU435" s="368"/>
      <c r="DV435" s="368"/>
      <c r="DW435" s="368"/>
      <c r="DX435" s="368"/>
      <c r="DY435" s="368"/>
      <c r="DZ435" s="368"/>
      <c r="EA435" s="368"/>
      <c r="EB435" s="368"/>
      <c r="EC435" s="368"/>
      <c r="ED435" s="368"/>
      <c r="EE435" s="368"/>
      <c r="EF435" s="368"/>
      <c r="EG435" s="368"/>
      <c r="EH435" s="368"/>
      <c r="EI435" s="368"/>
      <c r="EJ435" s="368"/>
      <c r="EK435" s="368"/>
      <c r="EL435" s="368"/>
      <c r="EM435" s="368"/>
      <c r="EN435" s="368"/>
      <c r="EO435" s="368"/>
      <c r="EP435" s="368"/>
      <c r="EQ435" s="368"/>
      <c r="ER435" s="368"/>
      <c r="ES435" s="368"/>
      <c r="ET435" s="368"/>
      <c r="EU435" s="368"/>
      <c r="EV435" s="368"/>
      <c r="EW435" s="368"/>
      <c r="EX435" s="368"/>
      <c r="EY435" s="368"/>
      <c r="EZ435" s="368"/>
      <c r="FA435" s="368"/>
      <c r="FB435" s="368"/>
      <c r="FC435" s="368"/>
      <c r="FD435" s="368"/>
      <c r="FE435" s="368"/>
      <c r="FF435" s="368"/>
      <c r="FG435" s="368"/>
      <c r="FH435" s="368"/>
      <c r="FI435" s="368"/>
      <c r="FJ435" s="368"/>
      <c r="FK435" s="368"/>
      <c r="FL435" s="368"/>
      <c r="FM435" s="368"/>
      <c r="FN435" s="368"/>
      <c r="FO435" s="368"/>
      <c r="FP435" s="368"/>
      <c r="FQ435" s="368"/>
      <c r="FR435" s="368"/>
      <c r="FS435" s="368"/>
      <c r="FT435" s="368"/>
      <c r="FU435" s="368"/>
      <c r="FV435" s="368"/>
      <c r="FW435" s="368"/>
      <c r="FX435" s="368"/>
      <c r="FY435" s="368"/>
      <c r="FZ435" s="368"/>
      <c r="GA435" s="368"/>
      <c r="GB435" s="368"/>
      <c r="GC435" s="368"/>
      <c r="GD435" s="368"/>
      <c r="GE435" s="368"/>
      <c r="GF435" s="368"/>
      <c r="GG435" s="368"/>
      <c r="GH435" s="368"/>
      <c r="GI435" s="368"/>
      <c r="GJ435" s="368"/>
      <c r="GK435" s="368"/>
      <c r="GL435" s="368"/>
      <c r="GM435" s="368"/>
      <c r="GN435" s="368"/>
      <c r="GO435" s="368"/>
      <c r="GP435" s="368"/>
      <c r="GQ435" s="368"/>
      <c r="GR435" s="368"/>
      <c r="GS435" s="368"/>
      <c r="GT435" s="368"/>
      <c r="GU435" s="368"/>
      <c r="GV435" s="368"/>
      <c r="GW435" s="368"/>
      <c r="GX435" s="368"/>
      <c r="GY435" s="368"/>
      <c r="GZ435" s="368"/>
      <c r="HA435" s="368"/>
      <c r="HB435" s="368"/>
      <c r="HC435" s="368"/>
      <c r="HD435" s="368"/>
      <c r="HE435" s="368"/>
      <c r="HF435" s="368"/>
      <c r="HG435" s="368"/>
      <c r="HH435" s="368"/>
      <c r="HI435" s="368"/>
      <c r="HJ435" s="368"/>
      <c r="HK435" s="368"/>
      <c r="HL435" s="368"/>
      <c r="HM435" s="368"/>
      <c r="HN435" s="368"/>
      <c r="HO435" s="368"/>
      <c r="HP435" s="368"/>
      <c r="HQ435" s="368"/>
      <c r="HR435" s="368"/>
      <c r="HS435" s="368"/>
      <c r="HT435" s="368"/>
      <c r="HU435" s="368"/>
      <c r="HV435" s="368"/>
      <c r="HW435" s="368"/>
      <c r="HX435" s="368"/>
      <c r="HY435" s="368"/>
      <c r="HZ435" s="368"/>
      <c r="IA435" s="368"/>
      <c r="IB435" s="368"/>
      <c r="IC435" s="368"/>
      <c r="ID435" s="368"/>
      <c r="IE435" s="368"/>
      <c r="IF435" s="368"/>
      <c r="IG435" s="368"/>
      <c r="IH435" s="368"/>
      <c r="II435" s="368"/>
      <c r="IJ435" s="368"/>
      <c r="IK435" s="368"/>
    </row>
    <row r="436" spans="1:245" s="369" customFormat="1" ht="48" customHeight="1">
      <c r="A436" s="334">
        <v>547</v>
      </c>
      <c r="B436" s="361" t="s">
        <v>4131</v>
      </c>
      <c r="C436" s="362" t="s">
        <v>4170</v>
      </c>
      <c r="D436" s="457" t="s">
        <v>4134</v>
      </c>
      <c r="E436" s="360" t="s">
        <v>4132</v>
      </c>
      <c r="F436" s="364" t="s">
        <v>4133</v>
      </c>
      <c r="G436" s="434">
        <v>79920</v>
      </c>
      <c r="H436" s="434">
        <v>79920</v>
      </c>
      <c r="I436" s="507">
        <v>0</v>
      </c>
      <c r="J436" s="360"/>
      <c r="K436" s="366"/>
      <c r="L436" s="367"/>
      <c r="M436" s="360"/>
      <c r="N436" s="752" t="s">
        <v>4136</v>
      </c>
      <c r="O436" s="726"/>
      <c r="P436" s="368"/>
      <c r="Q436" s="368"/>
      <c r="R436" s="368"/>
      <c r="S436" s="368"/>
      <c r="T436" s="368"/>
      <c r="U436" s="368"/>
      <c r="V436" s="368"/>
      <c r="W436" s="368"/>
      <c r="X436" s="368"/>
      <c r="Y436" s="368"/>
      <c r="Z436" s="368"/>
      <c r="AA436" s="368"/>
      <c r="AB436" s="368"/>
      <c r="AC436" s="368"/>
      <c r="AD436" s="368"/>
      <c r="AE436" s="368"/>
      <c r="AF436" s="368"/>
      <c r="AG436" s="368"/>
      <c r="AH436" s="368"/>
      <c r="AI436" s="368"/>
      <c r="AJ436" s="368"/>
      <c r="AK436" s="368"/>
      <c r="AL436" s="368"/>
      <c r="AM436" s="368"/>
      <c r="AN436" s="368"/>
      <c r="AO436" s="368"/>
      <c r="AP436" s="368"/>
      <c r="AQ436" s="368"/>
      <c r="AR436" s="368"/>
      <c r="AS436" s="368"/>
      <c r="AT436" s="368"/>
      <c r="AU436" s="368"/>
      <c r="AV436" s="368"/>
      <c r="AW436" s="368"/>
      <c r="AX436" s="368"/>
      <c r="AY436" s="368"/>
      <c r="AZ436" s="368"/>
      <c r="BA436" s="368"/>
      <c r="BB436" s="368"/>
      <c r="BC436" s="368"/>
      <c r="BD436" s="368"/>
      <c r="BE436" s="368"/>
      <c r="BF436" s="368"/>
      <c r="BG436" s="368"/>
      <c r="BH436" s="368"/>
      <c r="BI436" s="368"/>
      <c r="BJ436" s="368"/>
      <c r="BK436" s="368"/>
      <c r="BL436" s="368"/>
      <c r="BM436" s="368"/>
      <c r="BN436" s="368"/>
      <c r="BO436" s="368"/>
      <c r="BP436" s="368"/>
      <c r="BQ436" s="368"/>
      <c r="BR436" s="368"/>
      <c r="BS436" s="368"/>
      <c r="BT436" s="368"/>
      <c r="BU436" s="368"/>
      <c r="BV436" s="368"/>
      <c r="BW436" s="368"/>
      <c r="BX436" s="368"/>
      <c r="BY436" s="368"/>
      <c r="BZ436" s="368"/>
      <c r="CA436" s="368"/>
      <c r="CB436" s="368"/>
      <c r="CC436" s="368"/>
      <c r="CD436" s="368"/>
      <c r="CE436" s="368"/>
      <c r="CF436" s="368"/>
      <c r="CG436" s="368"/>
      <c r="CH436" s="368"/>
      <c r="CI436" s="368"/>
      <c r="CJ436" s="368"/>
      <c r="CK436" s="368"/>
      <c r="CL436" s="368"/>
      <c r="CM436" s="368"/>
      <c r="CN436" s="368"/>
      <c r="CO436" s="368"/>
      <c r="CP436" s="368"/>
      <c r="CQ436" s="368"/>
      <c r="CR436" s="368"/>
      <c r="CS436" s="368"/>
      <c r="CT436" s="368"/>
      <c r="CU436" s="368"/>
      <c r="CV436" s="368"/>
      <c r="CW436" s="368"/>
      <c r="CX436" s="368"/>
      <c r="CY436" s="368"/>
      <c r="CZ436" s="368"/>
      <c r="DA436" s="368"/>
      <c r="DB436" s="368"/>
      <c r="DC436" s="368"/>
      <c r="DD436" s="368"/>
      <c r="DE436" s="368"/>
      <c r="DF436" s="368"/>
      <c r="DG436" s="368"/>
      <c r="DH436" s="368"/>
      <c r="DI436" s="368"/>
      <c r="DJ436" s="368"/>
      <c r="DK436" s="368"/>
      <c r="DL436" s="368"/>
      <c r="DM436" s="368"/>
      <c r="DN436" s="368"/>
      <c r="DO436" s="368"/>
      <c r="DP436" s="368"/>
      <c r="DQ436" s="368"/>
      <c r="DR436" s="368"/>
      <c r="DS436" s="368"/>
      <c r="DT436" s="368"/>
      <c r="DU436" s="368"/>
      <c r="DV436" s="368"/>
      <c r="DW436" s="368"/>
      <c r="DX436" s="368"/>
      <c r="DY436" s="368"/>
      <c r="DZ436" s="368"/>
      <c r="EA436" s="368"/>
      <c r="EB436" s="368"/>
      <c r="EC436" s="368"/>
      <c r="ED436" s="368"/>
      <c r="EE436" s="368"/>
      <c r="EF436" s="368"/>
      <c r="EG436" s="368"/>
      <c r="EH436" s="368"/>
      <c r="EI436" s="368"/>
      <c r="EJ436" s="368"/>
      <c r="EK436" s="368"/>
      <c r="EL436" s="368"/>
      <c r="EM436" s="368"/>
      <c r="EN436" s="368"/>
      <c r="EO436" s="368"/>
      <c r="EP436" s="368"/>
      <c r="EQ436" s="368"/>
      <c r="ER436" s="368"/>
      <c r="ES436" s="368"/>
      <c r="ET436" s="368"/>
      <c r="EU436" s="368"/>
      <c r="EV436" s="368"/>
      <c r="EW436" s="368"/>
      <c r="EX436" s="368"/>
      <c r="EY436" s="368"/>
      <c r="EZ436" s="368"/>
      <c r="FA436" s="368"/>
      <c r="FB436" s="368"/>
      <c r="FC436" s="368"/>
      <c r="FD436" s="368"/>
      <c r="FE436" s="368"/>
      <c r="FF436" s="368"/>
      <c r="FG436" s="368"/>
      <c r="FH436" s="368"/>
      <c r="FI436" s="368"/>
      <c r="FJ436" s="368"/>
      <c r="FK436" s="368"/>
      <c r="FL436" s="368"/>
      <c r="FM436" s="368"/>
      <c r="FN436" s="368"/>
      <c r="FO436" s="368"/>
      <c r="FP436" s="368"/>
      <c r="FQ436" s="368"/>
      <c r="FR436" s="368"/>
      <c r="FS436" s="368"/>
      <c r="FT436" s="368"/>
      <c r="FU436" s="368"/>
      <c r="FV436" s="368"/>
      <c r="FW436" s="368"/>
      <c r="FX436" s="368"/>
      <c r="FY436" s="368"/>
      <c r="FZ436" s="368"/>
      <c r="GA436" s="368"/>
      <c r="GB436" s="368"/>
      <c r="GC436" s="368"/>
      <c r="GD436" s="368"/>
      <c r="GE436" s="368"/>
      <c r="GF436" s="368"/>
      <c r="GG436" s="368"/>
      <c r="GH436" s="368"/>
      <c r="GI436" s="368"/>
      <c r="GJ436" s="368"/>
      <c r="GK436" s="368"/>
      <c r="GL436" s="368"/>
      <c r="GM436" s="368"/>
      <c r="GN436" s="368"/>
      <c r="GO436" s="368"/>
      <c r="GP436" s="368"/>
      <c r="GQ436" s="368"/>
      <c r="GR436" s="368"/>
      <c r="GS436" s="368"/>
      <c r="GT436" s="368"/>
      <c r="GU436" s="368"/>
      <c r="GV436" s="368"/>
      <c r="GW436" s="368"/>
      <c r="GX436" s="368"/>
      <c r="GY436" s="368"/>
      <c r="GZ436" s="368"/>
      <c r="HA436" s="368"/>
      <c r="HB436" s="368"/>
      <c r="HC436" s="368"/>
      <c r="HD436" s="368"/>
      <c r="HE436" s="368"/>
      <c r="HF436" s="368"/>
      <c r="HG436" s="368"/>
      <c r="HH436" s="368"/>
      <c r="HI436" s="368"/>
      <c r="HJ436" s="368"/>
      <c r="HK436" s="368"/>
      <c r="HL436" s="368"/>
      <c r="HM436" s="368"/>
      <c r="HN436" s="368"/>
      <c r="HO436" s="368"/>
      <c r="HP436" s="368"/>
      <c r="HQ436" s="368"/>
      <c r="HR436" s="368"/>
      <c r="HS436" s="368"/>
      <c r="HT436" s="368"/>
      <c r="HU436" s="368"/>
      <c r="HV436" s="368"/>
      <c r="HW436" s="368"/>
      <c r="HX436" s="368"/>
      <c r="HY436" s="368"/>
      <c r="HZ436" s="368"/>
      <c r="IA436" s="368"/>
      <c r="IB436" s="368"/>
      <c r="IC436" s="368"/>
      <c r="ID436" s="368"/>
      <c r="IE436" s="368"/>
      <c r="IF436" s="368"/>
      <c r="IG436" s="368"/>
      <c r="IH436" s="368"/>
      <c r="II436" s="368"/>
      <c r="IJ436" s="368"/>
      <c r="IK436" s="368"/>
    </row>
    <row r="437" spans="1:245" s="369" customFormat="1" ht="48" customHeight="1">
      <c r="A437" s="334">
        <v>548</v>
      </c>
      <c r="B437" s="361" t="s">
        <v>4135</v>
      </c>
      <c r="C437" s="362" t="s">
        <v>4171</v>
      </c>
      <c r="D437" s="457" t="s">
        <v>4169</v>
      </c>
      <c r="E437" s="360" t="s">
        <v>4132</v>
      </c>
      <c r="F437" s="364" t="s">
        <v>4133</v>
      </c>
      <c r="G437" s="434">
        <v>18200</v>
      </c>
      <c r="H437" s="434">
        <v>18200</v>
      </c>
      <c r="I437" s="507">
        <v>0</v>
      </c>
      <c r="J437" s="360"/>
      <c r="K437" s="366"/>
      <c r="L437" s="367"/>
      <c r="M437" s="360"/>
      <c r="N437" s="752"/>
      <c r="O437" s="726"/>
      <c r="P437" s="368"/>
      <c r="Q437" s="368"/>
      <c r="R437" s="368"/>
      <c r="S437" s="368"/>
      <c r="T437" s="368"/>
      <c r="U437" s="368"/>
      <c r="V437" s="368"/>
      <c r="W437" s="368"/>
      <c r="X437" s="368"/>
      <c r="Y437" s="368"/>
      <c r="Z437" s="368"/>
      <c r="AA437" s="368"/>
      <c r="AB437" s="368"/>
      <c r="AC437" s="368"/>
      <c r="AD437" s="368"/>
      <c r="AE437" s="368"/>
      <c r="AF437" s="368"/>
      <c r="AG437" s="368"/>
      <c r="AH437" s="368"/>
      <c r="AI437" s="368"/>
      <c r="AJ437" s="368"/>
      <c r="AK437" s="368"/>
      <c r="AL437" s="368"/>
      <c r="AM437" s="368"/>
      <c r="AN437" s="368"/>
      <c r="AO437" s="368"/>
      <c r="AP437" s="368"/>
      <c r="AQ437" s="368"/>
      <c r="AR437" s="368"/>
      <c r="AS437" s="368"/>
      <c r="AT437" s="368"/>
      <c r="AU437" s="368"/>
      <c r="AV437" s="368"/>
      <c r="AW437" s="368"/>
      <c r="AX437" s="368"/>
      <c r="AY437" s="368"/>
      <c r="AZ437" s="368"/>
      <c r="BA437" s="368"/>
      <c r="BB437" s="368"/>
      <c r="BC437" s="368"/>
      <c r="BD437" s="368"/>
      <c r="BE437" s="368"/>
      <c r="BF437" s="368"/>
      <c r="BG437" s="368"/>
      <c r="BH437" s="368"/>
      <c r="BI437" s="368"/>
      <c r="BJ437" s="368"/>
      <c r="BK437" s="368"/>
      <c r="BL437" s="368"/>
      <c r="BM437" s="368"/>
      <c r="BN437" s="368"/>
      <c r="BO437" s="368"/>
      <c r="BP437" s="368"/>
      <c r="BQ437" s="368"/>
      <c r="BR437" s="368"/>
      <c r="BS437" s="368"/>
      <c r="BT437" s="368"/>
      <c r="BU437" s="368"/>
      <c r="BV437" s="368"/>
      <c r="BW437" s="368"/>
      <c r="BX437" s="368"/>
      <c r="BY437" s="368"/>
      <c r="BZ437" s="368"/>
      <c r="CA437" s="368"/>
      <c r="CB437" s="368"/>
      <c r="CC437" s="368"/>
      <c r="CD437" s="368"/>
      <c r="CE437" s="368"/>
      <c r="CF437" s="368"/>
      <c r="CG437" s="368"/>
      <c r="CH437" s="368"/>
      <c r="CI437" s="368"/>
      <c r="CJ437" s="368"/>
      <c r="CK437" s="368"/>
      <c r="CL437" s="368"/>
      <c r="CM437" s="368"/>
      <c r="CN437" s="368"/>
      <c r="CO437" s="368"/>
      <c r="CP437" s="368"/>
      <c r="CQ437" s="368"/>
      <c r="CR437" s="368"/>
      <c r="CS437" s="368"/>
      <c r="CT437" s="368"/>
      <c r="CU437" s="368"/>
      <c r="CV437" s="368"/>
      <c r="CW437" s="368"/>
      <c r="CX437" s="368"/>
      <c r="CY437" s="368"/>
      <c r="CZ437" s="368"/>
      <c r="DA437" s="368"/>
      <c r="DB437" s="368"/>
      <c r="DC437" s="368"/>
      <c r="DD437" s="368"/>
      <c r="DE437" s="368"/>
      <c r="DF437" s="368"/>
      <c r="DG437" s="368"/>
      <c r="DH437" s="368"/>
      <c r="DI437" s="368"/>
      <c r="DJ437" s="368"/>
      <c r="DK437" s="368"/>
      <c r="DL437" s="368"/>
      <c r="DM437" s="368"/>
      <c r="DN437" s="368"/>
      <c r="DO437" s="368"/>
      <c r="DP437" s="368"/>
      <c r="DQ437" s="368"/>
      <c r="DR437" s="368"/>
      <c r="DS437" s="368"/>
      <c r="DT437" s="368"/>
      <c r="DU437" s="368"/>
      <c r="DV437" s="368"/>
      <c r="DW437" s="368"/>
      <c r="DX437" s="368"/>
      <c r="DY437" s="368"/>
      <c r="DZ437" s="368"/>
      <c r="EA437" s="368"/>
      <c r="EB437" s="368"/>
      <c r="EC437" s="368"/>
      <c r="ED437" s="368"/>
      <c r="EE437" s="368"/>
      <c r="EF437" s="368"/>
      <c r="EG437" s="368"/>
      <c r="EH437" s="368"/>
      <c r="EI437" s="368"/>
      <c r="EJ437" s="368"/>
      <c r="EK437" s="368"/>
      <c r="EL437" s="368"/>
      <c r="EM437" s="368"/>
      <c r="EN437" s="368"/>
      <c r="EO437" s="368"/>
      <c r="EP437" s="368"/>
      <c r="EQ437" s="368"/>
      <c r="ER437" s="368"/>
      <c r="ES437" s="368"/>
      <c r="ET437" s="368"/>
      <c r="EU437" s="368"/>
      <c r="EV437" s="368"/>
      <c r="EW437" s="368"/>
      <c r="EX437" s="368"/>
      <c r="EY437" s="368"/>
      <c r="EZ437" s="368"/>
      <c r="FA437" s="368"/>
      <c r="FB437" s="368"/>
      <c r="FC437" s="368"/>
      <c r="FD437" s="368"/>
      <c r="FE437" s="368"/>
      <c r="FF437" s="368"/>
      <c r="FG437" s="368"/>
      <c r="FH437" s="368"/>
      <c r="FI437" s="368"/>
      <c r="FJ437" s="368"/>
      <c r="FK437" s="368"/>
      <c r="FL437" s="368"/>
      <c r="FM437" s="368"/>
      <c r="FN437" s="368"/>
      <c r="FO437" s="368"/>
      <c r="FP437" s="368"/>
      <c r="FQ437" s="368"/>
      <c r="FR437" s="368"/>
      <c r="FS437" s="368"/>
      <c r="FT437" s="368"/>
      <c r="FU437" s="368"/>
      <c r="FV437" s="368"/>
      <c r="FW437" s="368"/>
      <c r="FX437" s="368"/>
      <c r="FY437" s="368"/>
      <c r="FZ437" s="368"/>
      <c r="GA437" s="368"/>
      <c r="GB437" s="368"/>
      <c r="GC437" s="368"/>
      <c r="GD437" s="368"/>
      <c r="GE437" s="368"/>
      <c r="GF437" s="368"/>
      <c r="GG437" s="368"/>
      <c r="GH437" s="368"/>
      <c r="GI437" s="368"/>
      <c r="GJ437" s="368"/>
      <c r="GK437" s="368"/>
      <c r="GL437" s="368"/>
      <c r="GM437" s="368"/>
      <c r="GN437" s="368"/>
      <c r="GO437" s="368"/>
      <c r="GP437" s="368"/>
      <c r="GQ437" s="368"/>
      <c r="GR437" s="368"/>
      <c r="GS437" s="368"/>
      <c r="GT437" s="368"/>
      <c r="GU437" s="368"/>
      <c r="GV437" s="368"/>
      <c r="GW437" s="368"/>
      <c r="GX437" s="368"/>
      <c r="GY437" s="368"/>
      <c r="GZ437" s="368"/>
      <c r="HA437" s="368"/>
      <c r="HB437" s="368"/>
      <c r="HC437" s="368"/>
      <c r="HD437" s="368"/>
      <c r="HE437" s="368"/>
      <c r="HF437" s="368"/>
      <c r="HG437" s="368"/>
      <c r="HH437" s="368"/>
      <c r="HI437" s="368"/>
      <c r="HJ437" s="368"/>
      <c r="HK437" s="368"/>
      <c r="HL437" s="368"/>
      <c r="HM437" s="368"/>
      <c r="HN437" s="368"/>
      <c r="HO437" s="368"/>
      <c r="HP437" s="368"/>
      <c r="HQ437" s="368"/>
      <c r="HR437" s="368"/>
      <c r="HS437" s="368"/>
      <c r="HT437" s="368"/>
      <c r="HU437" s="368"/>
      <c r="HV437" s="368"/>
      <c r="HW437" s="368"/>
      <c r="HX437" s="368"/>
      <c r="HY437" s="368"/>
      <c r="HZ437" s="368"/>
      <c r="IA437" s="368"/>
      <c r="IB437" s="368"/>
      <c r="IC437" s="368"/>
      <c r="ID437" s="368"/>
      <c r="IE437" s="368"/>
      <c r="IF437" s="368"/>
      <c r="IG437" s="368"/>
      <c r="IH437" s="368"/>
      <c r="II437" s="368"/>
      <c r="IJ437" s="368"/>
      <c r="IK437" s="368"/>
    </row>
    <row r="438" spans="1:245" s="369" customFormat="1" ht="36.75" customHeight="1">
      <c r="A438" s="334">
        <v>549</v>
      </c>
      <c r="B438" s="361" t="s">
        <v>4162</v>
      </c>
      <c r="C438" s="362" t="s">
        <v>4172</v>
      </c>
      <c r="D438" s="457" t="s">
        <v>4163</v>
      </c>
      <c r="E438" s="360" t="s">
        <v>4132</v>
      </c>
      <c r="F438" s="364" t="s">
        <v>4133</v>
      </c>
      <c r="G438" s="434">
        <v>36000</v>
      </c>
      <c r="H438" s="434">
        <v>36000</v>
      </c>
      <c r="I438" s="507">
        <v>0</v>
      </c>
      <c r="J438" s="360"/>
      <c r="K438" s="366"/>
      <c r="L438" s="367"/>
      <c r="M438" s="360"/>
      <c r="N438" s="334" t="s">
        <v>4287</v>
      </c>
      <c r="O438" s="726"/>
      <c r="P438" s="368"/>
      <c r="Q438" s="368"/>
      <c r="R438" s="368"/>
      <c r="S438" s="368"/>
      <c r="T438" s="368"/>
      <c r="U438" s="368"/>
      <c r="V438" s="368"/>
      <c r="W438" s="368"/>
      <c r="X438" s="368"/>
      <c r="Y438" s="368"/>
      <c r="Z438" s="368"/>
      <c r="AA438" s="368"/>
      <c r="AB438" s="368"/>
      <c r="AC438" s="368"/>
      <c r="AD438" s="368"/>
      <c r="AE438" s="368"/>
      <c r="AF438" s="368"/>
      <c r="AG438" s="368"/>
      <c r="AH438" s="368"/>
      <c r="AI438" s="368"/>
      <c r="AJ438" s="368"/>
      <c r="AK438" s="368"/>
      <c r="AL438" s="368"/>
      <c r="AM438" s="368"/>
      <c r="AN438" s="368"/>
      <c r="AO438" s="368"/>
      <c r="AP438" s="368"/>
      <c r="AQ438" s="368"/>
      <c r="AR438" s="368"/>
      <c r="AS438" s="368"/>
      <c r="AT438" s="368"/>
      <c r="AU438" s="368"/>
      <c r="AV438" s="368"/>
      <c r="AW438" s="368"/>
      <c r="AX438" s="368"/>
      <c r="AY438" s="368"/>
      <c r="AZ438" s="368"/>
      <c r="BA438" s="368"/>
      <c r="BB438" s="368"/>
      <c r="BC438" s="368"/>
      <c r="BD438" s="368"/>
      <c r="BE438" s="368"/>
      <c r="BF438" s="368"/>
      <c r="BG438" s="368"/>
      <c r="BH438" s="368"/>
      <c r="BI438" s="368"/>
      <c r="BJ438" s="368"/>
      <c r="BK438" s="368"/>
      <c r="BL438" s="368"/>
      <c r="BM438" s="368"/>
      <c r="BN438" s="368"/>
      <c r="BO438" s="368"/>
      <c r="BP438" s="368"/>
      <c r="BQ438" s="368"/>
      <c r="BR438" s="368"/>
      <c r="BS438" s="368"/>
      <c r="BT438" s="368"/>
      <c r="BU438" s="368"/>
      <c r="BV438" s="368"/>
      <c r="BW438" s="368"/>
      <c r="BX438" s="368"/>
      <c r="BY438" s="368"/>
      <c r="BZ438" s="368"/>
      <c r="CA438" s="368"/>
      <c r="CB438" s="368"/>
      <c r="CC438" s="368"/>
      <c r="CD438" s="368"/>
      <c r="CE438" s="368"/>
      <c r="CF438" s="368"/>
      <c r="CG438" s="368"/>
      <c r="CH438" s="368"/>
      <c r="CI438" s="368"/>
      <c r="CJ438" s="368"/>
      <c r="CK438" s="368"/>
      <c r="CL438" s="368"/>
      <c r="CM438" s="368"/>
      <c r="CN438" s="368"/>
      <c r="CO438" s="368"/>
      <c r="CP438" s="368"/>
      <c r="CQ438" s="368"/>
      <c r="CR438" s="368"/>
      <c r="CS438" s="368"/>
      <c r="CT438" s="368"/>
      <c r="CU438" s="368"/>
      <c r="CV438" s="368"/>
      <c r="CW438" s="368"/>
      <c r="CX438" s="368"/>
      <c r="CY438" s="368"/>
      <c r="CZ438" s="368"/>
      <c r="DA438" s="368"/>
      <c r="DB438" s="368"/>
      <c r="DC438" s="368"/>
      <c r="DD438" s="368"/>
      <c r="DE438" s="368"/>
      <c r="DF438" s="368"/>
      <c r="DG438" s="368"/>
      <c r="DH438" s="368"/>
      <c r="DI438" s="368"/>
      <c r="DJ438" s="368"/>
      <c r="DK438" s="368"/>
      <c r="DL438" s="368"/>
      <c r="DM438" s="368"/>
      <c r="DN438" s="368"/>
      <c r="DO438" s="368"/>
      <c r="DP438" s="368"/>
      <c r="DQ438" s="368"/>
      <c r="DR438" s="368"/>
      <c r="DS438" s="368"/>
      <c r="DT438" s="368"/>
      <c r="DU438" s="368"/>
      <c r="DV438" s="368"/>
      <c r="DW438" s="368"/>
      <c r="DX438" s="368"/>
      <c r="DY438" s="368"/>
      <c r="DZ438" s="368"/>
      <c r="EA438" s="368"/>
      <c r="EB438" s="368"/>
      <c r="EC438" s="368"/>
      <c r="ED438" s="368"/>
      <c r="EE438" s="368"/>
      <c r="EF438" s="368"/>
      <c r="EG438" s="368"/>
      <c r="EH438" s="368"/>
      <c r="EI438" s="368"/>
      <c r="EJ438" s="368"/>
      <c r="EK438" s="368"/>
      <c r="EL438" s="368"/>
      <c r="EM438" s="368"/>
      <c r="EN438" s="368"/>
      <c r="EO438" s="368"/>
      <c r="EP438" s="368"/>
      <c r="EQ438" s="368"/>
      <c r="ER438" s="368"/>
      <c r="ES438" s="368"/>
      <c r="ET438" s="368"/>
      <c r="EU438" s="368"/>
      <c r="EV438" s="368"/>
      <c r="EW438" s="368"/>
      <c r="EX438" s="368"/>
      <c r="EY438" s="368"/>
      <c r="EZ438" s="368"/>
      <c r="FA438" s="368"/>
      <c r="FB438" s="368"/>
      <c r="FC438" s="368"/>
      <c r="FD438" s="368"/>
      <c r="FE438" s="368"/>
      <c r="FF438" s="368"/>
      <c r="FG438" s="368"/>
      <c r="FH438" s="368"/>
      <c r="FI438" s="368"/>
      <c r="FJ438" s="368"/>
      <c r="FK438" s="368"/>
      <c r="FL438" s="368"/>
      <c r="FM438" s="368"/>
      <c r="FN438" s="368"/>
      <c r="FO438" s="368"/>
      <c r="FP438" s="368"/>
      <c r="FQ438" s="368"/>
      <c r="FR438" s="368"/>
      <c r="FS438" s="368"/>
      <c r="FT438" s="368"/>
      <c r="FU438" s="368"/>
      <c r="FV438" s="368"/>
      <c r="FW438" s="368"/>
      <c r="FX438" s="368"/>
      <c r="FY438" s="368"/>
      <c r="FZ438" s="368"/>
      <c r="GA438" s="368"/>
      <c r="GB438" s="368"/>
      <c r="GC438" s="368"/>
      <c r="GD438" s="368"/>
      <c r="GE438" s="368"/>
      <c r="GF438" s="368"/>
      <c r="GG438" s="368"/>
      <c r="GH438" s="368"/>
      <c r="GI438" s="368"/>
      <c r="GJ438" s="368"/>
      <c r="GK438" s="368"/>
      <c r="GL438" s="368"/>
      <c r="GM438" s="368"/>
      <c r="GN438" s="368"/>
      <c r="GO438" s="368"/>
      <c r="GP438" s="368"/>
      <c r="GQ438" s="368"/>
      <c r="GR438" s="368"/>
      <c r="GS438" s="368"/>
      <c r="GT438" s="368"/>
      <c r="GU438" s="368"/>
      <c r="GV438" s="368"/>
      <c r="GW438" s="368"/>
      <c r="GX438" s="368"/>
      <c r="GY438" s="368"/>
      <c r="GZ438" s="368"/>
      <c r="HA438" s="368"/>
      <c r="HB438" s="368"/>
      <c r="HC438" s="368"/>
      <c r="HD438" s="368"/>
      <c r="HE438" s="368"/>
      <c r="HF438" s="368"/>
      <c r="HG438" s="368"/>
      <c r="HH438" s="368"/>
      <c r="HI438" s="368"/>
      <c r="HJ438" s="368"/>
      <c r="HK438" s="368"/>
      <c r="HL438" s="368"/>
      <c r="HM438" s="368"/>
      <c r="HN438" s="368"/>
      <c r="HO438" s="368"/>
      <c r="HP438" s="368"/>
      <c r="HQ438" s="368"/>
      <c r="HR438" s="368"/>
      <c r="HS438" s="368"/>
      <c r="HT438" s="368"/>
      <c r="HU438" s="368"/>
      <c r="HV438" s="368"/>
      <c r="HW438" s="368"/>
      <c r="HX438" s="368"/>
      <c r="HY438" s="368"/>
      <c r="HZ438" s="368"/>
      <c r="IA438" s="368"/>
      <c r="IB438" s="368"/>
      <c r="IC438" s="368"/>
      <c r="ID438" s="368"/>
      <c r="IE438" s="368"/>
      <c r="IF438" s="368"/>
      <c r="IG438" s="368"/>
      <c r="IH438" s="368"/>
      <c r="II438" s="368"/>
      <c r="IJ438" s="368"/>
      <c r="IK438" s="368"/>
    </row>
    <row r="439" spans="1:245" s="369" customFormat="1" ht="41.25" customHeight="1">
      <c r="A439" s="334">
        <v>550</v>
      </c>
      <c r="B439" s="361" t="s">
        <v>4196</v>
      </c>
      <c r="C439" s="362"/>
      <c r="D439" s="457" t="s">
        <v>4199</v>
      </c>
      <c r="E439" s="360" t="s">
        <v>4132</v>
      </c>
      <c r="F439" s="364" t="s">
        <v>4133</v>
      </c>
      <c r="G439" s="434">
        <v>81400</v>
      </c>
      <c r="H439" s="434">
        <v>81400</v>
      </c>
      <c r="I439" s="507">
        <v>0</v>
      </c>
      <c r="J439" s="360"/>
      <c r="K439" s="366"/>
      <c r="L439" s="367"/>
      <c r="M439" s="360"/>
      <c r="N439" s="334" t="s">
        <v>4286</v>
      </c>
      <c r="O439" s="726"/>
      <c r="P439" s="368"/>
      <c r="Q439" s="368"/>
      <c r="R439" s="368"/>
      <c r="S439" s="368"/>
      <c r="T439" s="368"/>
      <c r="U439" s="368"/>
      <c r="V439" s="368"/>
      <c r="W439" s="368"/>
      <c r="X439" s="368"/>
      <c r="Y439" s="368"/>
      <c r="Z439" s="368"/>
      <c r="AA439" s="368"/>
      <c r="AB439" s="368"/>
      <c r="AC439" s="368"/>
      <c r="AD439" s="368"/>
      <c r="AE439" s="368"/>
      <c r="AF439" s="368"/>
      <c r="AG439" s="368"/>
      <c r="AH439" s="368"/>
      <c r="AI439" s="368"/>
      <c r="AJ439" s="368"/>
      <c r="AK439" s="368"/>
      <c r="AL439" s="368"/>
      <c r="AM439" s="368"/>
      <c r="AN439" s="368"/>
      <c r="AO439" s="368"/>
      <c r="AP439" s="368"/>
      <c r="AQ439" s="368"/>
      <c r="AR439" s="368"/>
      <c r="AS439" s="368"/>
      <c r="AT439" s="368"/>
      <c r="AU439" s="368"/>
      <c r="AV439" s="368"/>
      <c r="AW439" s="368"/>
      <c r="AX439" s="368"/>
      <c r="AY439" s="368"/>
      <c r="AZ439" s="368"/>
      <c r="BA439" s="368"/>
      <c r="BB439" s="368"/>
      <c r="BC439" s="368"/>
      <c r="BD439" s="368"/>
      <c r="BE439" s="368"/>
      <c r="BF439" s="368"/>
      <c r="BG439" s="368"/>
      <c r="BH439" s="368"/>
      <c r="BI439" s="368"/>
      <c r="BJ439" s="368"/>
      <c r="BK439" s="368"/>
      <c r="BL439" s="368"/>
      <c r="BM439" s="368"/>
      <c r="BN439" s="368"/>
      <c r="BO439" s="368"/>
      <c r="BP439" s="368"/>
      <c r="BQ439" s="368"/>
      <c r="BR439" s="368"/>
      <c r="BS439" s="368"/>
      <c r="BT439" s="368"/>
      <c r="BU439" s="368"/>
      <c r="BV439" s="368"/>
      <c r="BW439" s="368"/>
      <c r="BX439" s="368"/>
      <c r="BY439" s="368"/>
      <c r="BZ439" s="368"/>
      <c r="CA439" s="368"/>
      <c r="CB439" s="368"/>
      <c r="CC439" s="368"/>
      <c r="CD439" s="368"/>
      <c r="CE439" s="368"/>
      <c r="CF439" s="368"/>
      <c r="CG439" s="368"/>
      <c r="CH439" s="368"/>
      <c r="CI439" s="368"/>
      <c r="CJ439" s="368"/>
      <c r="CK439" s="368"/>
      <c r="CL439" s="368"/>
      <c r="CM439" s="368"/>
      <c r="CN439" s="368"/>
      <c r="CO439" s="368"/>
      <c r="CP439" s="368"/>
      <c r="CQ439" s="368"/>
      <c r="CR439" s="368"/>
      <c r="CS439" s="368"/>
      <c r="CT439" s="368"/>
      <c r="CU439" s="368"/>
      <c r="CV439" s="368"/>
      <c r="CW439" s="368"/>
      <c r="CX439" s="368"/>
      <c r="CY439" s="368"/>
      <c r="CZ439" s="368"/>
      <c r="DA439" s="368"/>
      <c r="DB439" s="368"/>
      <c r="DC439" s="368"/>
      <c r="DD439" s="368"/>
      <c r="DE439" s="368"/>
      <c r="DF439" s="368"/>
      <c r="DG439" s="368"/>
      <c r="DH439" s="368"/>
      <c r="DI439" s="368"/>
      <c r="DJ439" s="368"/>
      <c r="DK439" s="368"/>
      <c r="DL439" s="368"/>
      <c r="DM439" s="368"/>
      <c r="DN439" s="368"/>
      <c r="DO439" s="368"/>
      <c r="DP439" s="368"/>
      <c r="DQ439" s="368"/>
      <c r="DR439" s="368"/>
      <c r="DS439" s="368"/>
      <c r="DT439" s="368"/>
      <c r="DU439" s="368"/>
      <c r="DV439" s="368"/>
      <c r="DW439" s="368"/>
      <c r="DX439" s="368"/>
      <c r="DY439" s="368"/>
      <c r="DZ439" s="368"/>
      <c r="EA439" s="368"/>
      <c r="EB439" s="368"/>
      <c r="EC439" s="368"/>
      <c r="ED439" s="368"/>
      <c r="EE439" s="368"/>
      <c r="EF439" s="368"/>
      <c r="EG439" s="368"/>
      <c r="EH439" s="368"/>
      <c r="EI439" s="368"/>
      <c r="EJ439" s="368"/>
      <c r="EK439" s="368"/>
      <c r="EL439" s="368"/>
      <c r="EM439" s="368"/>
      <c r="EN439" s="368"/>
      <c r="EO439" s="368"/>
      <c r="EP439" s="368"/>
      <c r="EQ439" s="368"/>
      <c r="ER439" s="368"/>
      <c r="ES439" s="368"/>
      <c r="ET439" s="368"/>
      <c r="EU439" s="368"/>
      <c r="EV439" s="368"/>
      <c r="EW439" s="368"/>
      <c r="EX439" s="368"/>
      <c r="EY439" s="368"/>
      <c r="EZ439" s="368"/>
      <c r="FA439" s="368"/>
      <c r="FB439" s="368"/>
      <c r="FC439" s="368"/>
      <c r="FD439" s="368"/>
      <c r="FE439" s="368"/>
      <c r="FF439" s="368"/>
      <c r="FG439" s="368"/>
      <c r="FH439" s="368"/>
      <c r="FI439" s="368"/>
      <c r="FJ439" s="368"/>
      <c r="FK439" s="368"/>
      <c r="FL439" s="368"/>
      <c r="FM439" s="368"/>
      <c r="FN439" s="368"/>
      <c r="FO439" s="368"/>
      <c r="FP439" s="368"/>
      <c r="FQ439" s="368"/>
      <c r="FR439" s="368"/>
      <c r="FS439" s="368"/>
      <c r="FT439" s="368"/>
      <c r="FU439" s="368"/>
      <c r="FV439" s="368"/>
      <c r="FW439" s="368"/>
      <c r="FX439" s="368"/>
      <c r="FY439" s="368"/>
      <c r="FZ439" s="368"/>
      <c r="GA439" s="368"/>
      <c r="GB439" s="368"/>
      <c r="GC439" s="368"/>
      <c r="GD439" s="368"/>
      <c r="GE439" s="368"/>
      <c r="GF439" s="368"/>
      <c r="GG439" s="368"/>
      <c r="GH439" s="368"/>
      <c r="GI439" s="368"/>
      <c r="GJ439" s="368"/>
      <c r="GK439" s="368"/>
      <c r="GL439" s="368"/>
      <c r="GM439" s="368"/>
      <c r="GN439" s="368"/>
      <c r="GO439" s="368"/>
      <c r="GP439" s="368"/>
      <c r="GQ439" s="368"/>
      <c r="GR439" s="368"/>
      <c r="GS439" s="368"/>
      <c r="GT439" s="368"/>
      <c r="GU439" s="368"/>
      <c r="GV439" s="368"/>
      <c r="GW439" s="368"/>
      <c r="GX439" s="368"/>
      <c r="GY439" s="368"/>
      <c r="GZ439" s="368"/>
      <c r="HA439" s="368"/>
      <c r="HB439" s="368"/>
      <c r="HC439" s="368"/>
      <c r="HD439" s="368"/>
      <c r="HE439" s="368"/>
      <c r="HF439" s="368"/>
      <c r="HG439" s="368"/>
      <c r="HH439" s="368"/>
      <c r="HI439" s="368"/>
      <c r="HJ439" s="368"/>
      <c r="HK439" s="368"/>
      <c r="HL439" s="368"/>
      <c r="HM439" s="368"/>
      <c r="HN439" s="368"/>
      <c r="HO439" s="368"/>
      <c r="HP439" s="368"/>
      <c r="HQ439" s="368"/>
      <c r="HR439" s="368"/>
      <c r="HS439" s="368"/>
      <c r="HT439" s="368"/>
      <c r="HU439" s="368"/>
      <c r="HV439" s="368"/>
      <c r="HW439" s="368"/>
      <c r="HX439" s="368"/>
      <c r="HY439" s="368"/>
      <c r="HZ439" s="368"/>
      <c r="IA439" s="368"/>
      <c r="IB439" s="368"/>
      <c r="IC439" s="368"/>
      <c r="ID439" s="368"/>
      <c r="IE439" s="368"/>
      <c r="IF439" s="368"/>
      <c r="IG439" s="368"/>
      <c r="IH439" s="368"/>
      <c r="II439" s="368"/>
      <c r="IJ439" s="368"/>
      <c r="IK439" s="368"/>
    </row>
    <row r="440" spans="1:245" s="369" customFormat="1" ht="32.25" customHeight="1">
      <c r="A440" s="334">
        <v>551</v>
      </c>
      <c r="B440" s="361" t="s">
        <v>4202</v>
      </c>
      <c r="C440" s="362"/>
      <c r="D440" s="727" t="s">
        <v>4203</v>
      </c>
      <c r="E440" s="360" t="s">
        <v>4132</v>
      </c>
      <c r="F440" s="364" t="s">
        <v>4133</v>
      </c>
      <c r="G440" s="434">
        <v>68536</v>
      </c>
      <c r="H440" s="434">
        <v>1142.27</v>
      </c>
      <c r="I440" s="507">
        <f>G440-H440</f>
        <v>67393.73</v>
      </c>
      <c r="J440" s="360"/>
      <c r="K440" s="366"/>
      <c r="L440" s="367"/>
      <c r="M440" s="360"/>
      <c r="N440" s="752" t="s">
        <v>4285</v>
      </c>
      <c r="O440" s="726"/>
      <c r="P440" s="368"/>
      <c r="Q440" s="368"/>
      <c r="R440" s="368"/>
      <c r="S440" s="368"/>
      <c r="T440" s="368"/>
      <c r="U440" s="368"/>
      <c r="V440" s="368"/>
      <c r="W440" s="368"/>
      <c r="X440" s="368"/>
      <c r="Y440" s="368"/>
      <c r="Z440" s="368"/>
      <c r="AA440" s="368"/>
      <c r="AB440" s="368"/>
      <c r="AC440" s="368"/>
      <c r="AD440" s="368"/>
      <c r="AE440" s="368"/>
      <c r="AF440" s="368"/>
      <c r="AG440" s="368"/>
      <c r="AH440" s="368"/>
      <c r="AI440" s="368"/>
      <c r="AJ440" s="368"/>
      <c r="AK440" s="368"/>
      <c r="AL440" s="368"/>
      <c r="AM440" s="368"/>
      <c r="AN440" s="368"/>
      <c r="AO440" s="368"/>
      <c r="AP440" s="368"/>
      <c r="AQ440" s="368"/>
      <c r="AR440" s="368"/>
      <c r="AS440" s="368"/>
      <c r="AT440" s="368"/>
      <c r="AU440" s="368"/>
      <c r="AV440" s="368"/>
      <c r="AW440" s="368"/>
      <c r="AX440" s="368"/>
      <c r="AY440" s="368"/>
      <c r="AZ440" s="368"/>
      <c r="BA440" s="368"/>
      <c r="BB440" s="368"/>
      <c r="BC440" s="368"/>
      <c r="BD440" s="368"/>
      <c r="BE440" s="368"/>
      <c r="BF440" s="368"/>
      <c r="BG440" s="368"/>
      <c r="BH440" s="368"/>
      <c r="BI440" s="368"/>
      <c r="BJ440" s="368"/>
      <c r="BK440" s="368"/>
      <c r="BL440" s="368"/>
      <c r="BM440" s="368"/>
      <c r="BN440" s="368"/>
      <c r="BO440" s="368"/>
      <c r="BP440" s="368"/>
      <c r="BQ440" s="368"/>
      <c r="BR440" s="368"/>
      <c r="BS440" s="368"/>
      <c r="BT440" s="368"/>
      <c r="BU440" s="368"/>
      <c r="BV440" s="368"/>
      <c r="BW440" s="368"/>
      <c r="BX440" s="368"/>
      <c r="BY440" s="368"/>
      <c r="BZ440" s="368"/>
      <c r="CA440" s="368"/>
      <c r="CB440" s="368"/>
      <c r="CC440" s="368"/>
      <c r="CD440" s="368"/>
      <c r="CE440" s="368"/>
      <c r="CF440" s="368"/>
      <c r="CG440" s="368"/>
      <c r="CH440" s="368"/>
      <c r="CI440" s="368"/>
      <c r="CJ440" s="368"/>
      <c r="CK440" s="368"/>
      <c r="CL440" s="368"/>
      <c r="CM440" s="368"/>
      <c r="CN440" s="368"/>
      <c r="CO440" s="368"/>
      <c r="CP440" s="368"/>
      <c r="CQ440" s="368"/>
      <c r="CR440" s="368"/>
      <c r="CS440" s="368"/>
      <c r="CT440" s="368"/>
      <c r="CU440" s="368"/>
      <c r="CV440" s="368"/>
      <c r="CW440" s="368"/>
      <c r="CX440" s="368"/>
      <c r="CY440" s="368"/>
      <c r="CZ440" s="368"/>
      <c r="DA440" s="368"/>
      <c r="DB440" s="368"/>
      <c r="DC440" s="368"/>
      <c r="DD440" s="368"/>
      <c r="DE440" s="368"/>
      <c r="DF440" s="368"/>
      <c r="DG440" s="368"/>
      <c r="DH440" s="368"/>
      <c r="DI440" s="368"/>
      <c r="DJ440" s="368"/>
      <c r="DK440" s="368"/>
      <c r="DL440" s="368"/>
      <c r="DM440" s="368"/>
      <c r="DN440" s="368"/>
      <c r="DO440" s="368"/>
      <c r="DP440" s="368"/>
      <c r="DQ440" s="368"/>
      <c r="DR440" s="368"/>
      <c r="DS440" s="368"/>
      <c r="DT440" s="368"/>
      <c r="DU440" s="368"/>
      <c r="DV440" s="368"/>
      <c r="DW440" s="368"/>
      <c r="DX440" s="368"/>
      <c r="DY440" s="368"/>
      <c r="DZ440" s="368"/>
      <c r="EA440" s="368"/>
      <c r="EB440" s="368"/>
      <c r="EC440" s="368"/>
      <c r="ED440" s="368"/>
      <c r="EE440" s="368"/>
      <c r="EF440" s="368"/>
      <c r="EG440" s="368"/>
      <c r="EH440" s="368"/>
      <c r="EI440" s="368"/>
      <c r="EJ440" s="368"/>
      <c r="EK440" s="368"/>
      <c r="EL440" s="368"/>
      <c r="EM440" s="368"/>
      <c r="EN440" s="368"/>
      <c r="EO440" s="368"/>
      <c r="EP440" s="368"/>
      <c r="EQ440" s="368"/>
      <c r="ER440" s="368"/>
      <c r="ES440" s="368"/>
      <c r="ET440" s="368"/>
      <c r="EU440" s="368"/>
      <c r="EV440" s="368"/>
      <c r="EW440" s="368"/>
      <c r="EX440" s="368"/>
      <c r="EY440" s="368"/>
      <c r="EZ440" s="368"/>
      <c r="FA440" s="368"/>
      <c r="FB440" s="368"/>
      <c r="FC440" s="368"/>
      <c r="FD440" s="368"/>
      <c r="FE440" s="368"/>
      <c r="FF440" s="368"/>
      <c r="FG440" s="368"/>
      <c r="FH440" s="368"/>
      <c r="FI440" s="368"/>
      <c r="FJ440" s="368"/>
      <c r="FK440" s="368"/>
      <c r="FL440" s="368"/>
      <c r="FM440" s="368"/>
      <c r="FN440" s="368"/>
      <c r="FO440" s="368"/>
      <c r="FP440" s="368"/>
      <c r="FQ440" s="368"/>
      <c r="FR440" s="368"/>
      <c r="FS440" s="368"/>
      <c r="FT440" s="368"/>
      <c r="FU440" s="368"/>
      <c r="FV440" s="368"/>
      <c r="FW440" s="368"/>
      <c r="FX440" s="368"/>
      <c r="FY440" s="368"/>
      <c r="FZ440" s="368"/>
      <c r="GA440" s="368"/>
      <c r="GB440" s="368"/>
      <c r="GC440" s="368"/>
      <c r="GD440" s="368"/>
      <c r="GE440" s="368"/>
      <c r="GF440" s="368"/>
      <c r="GG440" s="368"/>
      <c r="GH440" s="368"/>
      <c r="GI440" s="368"/>
      <c r="GJ440" s="368"/>
      <c r="GK440" s="368"/>
      <c r="GL440" s="368"/>
      <c r="GM440" s="368"/>
      <c r="GN440" s="368"/>
      <c r="GO440" s="368"/>
      <c r="GP440" s="368"/>
      <c r="GQ440" s="368"/>
      <c r="GR440" s="368"/>
      <c r="GS440" s="368"/>
      <c r="GT440" s="368"/>
      <c r="GU440" s="368"/>
      <c r="GV440" s="368"/>
      <c r="GW440" s="368"/>
      <c r="GX440" s="368"/>
      <c r="GY440" s="368"/>
      <c r="GZ440" s="368"/>
      <c r="HA440" s="368"/>
      <c r="HB440" s="368"/>
      <c r="HC440" s="368"/>
      <c r="HD440" s="368"/>
      <c r="HE440" s="368"/>
      <c r="HF440" s="368"/>
      <c r="HG440" s="368"/>
      <c r="HH440" s="368"/>
      <c r="HI440" s="368"/>
      <c r="HJ440" s="368"/>
      <c r="HK440" s="368"/>
      <c r="HL440" s="368"/>
      <c r="HM440" s="368"/>
      <c r="HN440" s="368"/>
      <c r="HO440" s="368"/>
      <c r="HP440" s="368"/>
      <c r="HQ440" s="368"/>
      <c r="HR440" s="368"/>
      <c r="HS440" s="368"/>
      <c r="HT440" s="368"/>
      <c r="HU440" s="368"/>
      <c r="HV440" s="368"/>
      <c r="HW440" s="368"/>
      <c r="HX440" s="368"/>
      <c r="HY440" s="368"/>
      <c r="HZ440" s="368"/>
      <c r="IA440" s="368"/>
      <c r="IB440" s="368"/>
      <c r="IC440" s="368"/>
      <c r="ID440" s="368"/>
      <c r="IE440" s="368"/>
      <c r="IF440" s="368"/>
      <c r="IG440" s="368"/>
      <c r="IH440" s="368"/>
      <c r="II440" s="368"/>
      <c r="IJ440" s="368"/>
      <c r="IK440" s="368"/>
    </row>
    <row r="441" spans="1:245" s="369" customFormat="1" ht="30" customHeight="1">
      <c r="A441" s="334">
        <v>552</v>
      </c>
      <c r="B441" s="361" t="s">
        <v>4204</v>
      </c>
      <c r="C441" s="362" t="s">
        <v>4253</v>
      </c>
      <c r="D441" s="457" t="s">
        <v>4205</v>
      </c>
      <c r="E441" s="360" t="s">
        <v>4132</v>
      </c>
      <c r="F441" s="364" t="s">
        <v>4133</v>
      </c>
      <c r="G441" s="434">
        <v>97000</v>
      </c>
      <c r="H441" s="434">
        <v>97000</v>
      </c>
      <c r="I441" s="507">
        <v>0</v>
      </c>
      <c r="J441" s="360"/>
      <c r="K441" s="366"/>
      <c r="L441" s="367"/>
      <c r="M441" s="360"/>
      <c r="N441" s="752"/>
      <c r="O441" s="726"/>
      <c r="P441" s="368"/>
      <c r="Q441" s="368"/>
      <c r="R441" s="368"/>
      <c r="S441" s="368"/>
      <c r="T441" s="368"/>
      <c r="U441" s="368"/>
      <c r="V441" s="368"/>
      <c r="W441" s="368"/>
      <c r="X441" s="368"/>
      <c r="Y441" s="368"/>
      <c r="Z441" s="368"/>
      <c r="AA441" s="368"/>
      <c r="AB441" s="368"/>
      <c r="AC441" s="368"/>
      <c r="AD441" s="368"/>
      <c r="AE441" s="368"/>
      <c r="AF441" s="368"/>
      <c r="AG441" s="368"/>
      <c r="AH441" s="368"/>
      <c r="AI441" s="368"/>
      <c r="AJ441" s="368"/>
      <c r="AK441" s="368"/>
      <c r="AL441" s="368"/>
      <c r="AM441" s="368"/>
      <c r="AN441" s="368"/>
      <c r="AO441" s="368"/>
      <c r="AP441" s="368"/>
      <c r="AQ441" s="368"/>
      <c r="AR441" s="368"/>
      <c r="AS441" s="368"/>
      <c r="AT441" s="368"/>
      <c r="AU441" s="368"/>
      <c r="AV441" s="368"/>
      <c r="AW441" s="368"/>
      <c r="AX441" s="368"/>
      <c r="AY441" s="368"/>
      <c r="AZ441" s="368"/>
      <c r="BA441" s="368"/>
      <c r="BB441" s="368"/>
      <c r="BC441" s="368"/>
      <c r="BD441" s="368"/>
      <c r="BE441" s="368"/>
      <c r="BF441" s="368"/>
      <c r="BG441" s="368"/>
      <c r="BH441" s="368"/>
      <c r="BI441" s="368"/>
      <c r="BJ441" s="368"/>
      <c r="BK441" s="368"/>
      <c r="BL441" s="368"/>
      <c r="BM441" s="368"/>
      <c r="BN441" s="368"/>
      <c r="BO441" s="368"/>
      <c r="BP441" s="368"/>
      <c r="BQ441" s="368"/>
      <c r="BR441" s="368"/>
      <c r="BS441" s="368"/>
      <c r="BT441" s="368"/>
      <c r="BU441" s="368"/>
      <c r="BV441" s="368"/>
      <c r="BW441" s="368"/>
      <c r="BX441" s="368"/>
      <c r="BY441" s="368"/>
      <c r="BZ441" s="368"/>
      <c r="CA441" s="368"/>
      <c r="CB441" s="368"/>
      <c r="CC441" s="368"/>
      <c r="CD441" s="368"/>
      <c r="CE441" s="368"/>
      <c r="CF441" s="368"/>
      <c r="CG441" s="368"/>
      <c r="CH441" s="368"/>
      <c r="CI441" s="368"/>
      <c r="CJ441" s="368"/>
      <c r="CK441" s="368"/>
      <c r="CL441" s="368"/>
      <c r="CM441" s="368"/>
      <c r="CN441" s="368"/>
      <c r="CO441" s="368"/>
      <c r="CP441" s="368"/>
      <c r="CQ441" s="368"/>
      <c r="CR441" s="368"/>
      <c r="CS441" s="368"/>
      <c r="CT441" s="368"/>
      <c r="CU441" s="368"/>
      <c r="CV441" s="368"/>
      <c r="CW441" s="368"/>
      <c r="CX441" s="368"/>
      <c r="CY441" s="368"/>
      <c r="CZ441" s="368"/>
      <c r="DA441" s="368"/>
      <c r="DB441" s="368"/>
      <c r="DC441" s="368"/>
      <c r="DD441" s="368"/>
      <c r="DE441" s="368"/>
      <c r="DF441" s="368"/>
      <c r="DG441" s="368"/>
      <c r="DH441" s="368"/>
      <c r="DI441" s="368"/>
      <c r="DJ441" s="368"/>
      <c r="DK441" s="368"/>
      <c r="DL441" s="368"/>
      <c r="DM441" s="368"/>
      <c r="DN441" s="368"/>
      <c r="DO441" s="368"/>
      <c r="DP441" s="368"/>
      <c r="DQ441" s="368"/>
      <c r="DR441" s="368"/>
      <c r="DS441" s="368"/>
      <c r="DT441" s="368"/>
      <c r="DU441" s="368"/>
      <c r="DV441" s="368"/>
      <c r="DW441" s="368"/>
      <c r="DX441" s="368"/>
      <c r="DY441" s="368"/>
      <c r="DZ441" s="368"/>
      <c r="EA441" s="368"/>
      <c r="EB441" s="368"/>
      <c r="EC441" s="368"/>
      <c r="ED441" s="368"/>
      <c r="EE441" s="368"/>
      <c r="EF441" s="368"/>
      <c r="EG441" s="368"/>
      <c r="EH441" s="368"/>
      <c r="EI441" s="368"/>
      <c r="EJ441" s="368"/>
      <c r="EK441" s="368"/>
      <c r="EL441" s="368"/>
      <c r="EM441" s="368"/>
      <c r="EN441" s="368"/>
      <c r="EO441" s="368"/>
      <c r="EP441" s="368"/>
      <c r="EQ441" s="368"/>
      <c r="ER441" s="368"/>
      <c r="ES441" s="368"/>
      <c r="ET441" s="368"/>
      <c r="EU441" s="368"/>
      <c r="EV441" s="368"/>
      <c r="EW441" s="368"/>
      <c r="EX441" s="368"/>
      <c r="EY441" s="368"/>
      <c r="EZ441" s="368"/>
      <c r="FA441" s="368"/>
      <c r="FB441" s="368"/>
      <c r="FC441" s="368"/>
      <c r="FD441" s="368"/>
      <c r="FE441" s="368"/>
      <c r="FF441" s="368"/>
      <c r="FG441" s="368"/>
      <c r="FH441" s="368"/>
      <c r="FI441" s="368"/>
      <c r="FJ441" s="368"/>
      <c r="FK441" s="368"/>
      <c r="FL441" s="368"/>
      <c r="FM441" s="368"/>
      <c r="FN441" s="368"/>
      <c r="FO441" s="368"/>
      <c r="FP441" s="368"/>
      <c r="FQ441" s="368"/>
      <c r="FR441" s="368"/>
      <c r="FS441" s="368"/>
      <c r="FT441" s="368"/>
      <c r="FU441" s="368"/>
      <c r="FV441" s="368"/>
      <c r="FW441" s="368"/>
      <c r="FX441" s="368"/>
      <c r="FY441" s="368"/>
      <c r="FZ441" s="368"/>
      <c r="GA441" s="368"/>
      <c r="GB441" s="368"/>
      <c r="GC441" s="368"/>
      <c r="GD441" s="368"/>
      <c r="GE441" s="368"/>
      <c r="GF441" s="368"/>
      <c r="GG441" s="368"/>
      <c r="GH441" s="368"/>
      <c r="GI441" s="368"/>
      <c r="GJ441" s="368"/>
      <c r="GK441" s="368"/>
      <c r="GL441" s="368"/>
      <c r="GM441" s="368"/>
      <c r="GN441" s="368"/>
      <c r="GO441" s="368"/>
      <c r="GP441" s="368"/>
      <c r="GQ441" s="368"/>
      <c r="GR441" s="368"/>
      <c r="GS441" s="368"/>
      <c r="GT441" s="368"/>
      <c r="GU441" s="368"/>
      <c r="GV441" s="368"/>
      <c r="GW441" s="368"/>
      <c r="GX441" s="368"/>
      <c r="GY441" s="368"/>
      <c r="GZ441" s="368"/>
      <c r="HA441" s="368"/>
      <c r="HB441" s="368"/>
      <c r="HC441" s="368"/>
      <c r="HD441" s="368"/>
      <c r="HE441" s="368"/>
      <c r="HF441" s="368"/>
      <c r="HG441" s="368"/>
      <c r="HH441" s="368"/>
      <c r="HI441" s="368"/>
      <c r="HJ441" s="368"/>
      <c r="HK441" s="368"/>
      <c r="HL441" s="368"/>
      <c r="HM441" s="368"/>
      <c r="HN441" s="368"/>
      <c r="HO441" s="368"/>
      <c r="HP441" s="368"/>
      <c r="HQ441" s="368"/>
      <c r="HR441" s="368"/>
      <c r="HS441" s="368"/>
      <c r="HT441" s="368"/>
      <c r="HU441" s="368"/>
      <c r="HV441" s="368"/>
      <c r="HW441" s="368"/>
      <c r="HX441" s="368"/>
      <c r="HY441" s="368"/>
      <c r="HZ441" s="368"/>
      <c r="IA441" s="368"/>
      <c r="IB441" s="368"/>
      <c r="IC441" s="368"/>
      <c r="ID441" s="368"/>
      <c r="IE441" s="368"/>
      <c r="IF441" s="368"/>
      <c r="IG441" s="368"/>
      <c r="IH441" s="368"/>
      <c r="II441" s="368"/>
      <c r="IJ441" s="368"/>
      <c r="IK441" s="368"/>
    </row>
    <row r="442" spans="1:245" s="369" customFormat="1" ht="30" customHeight="1">
      <c r="A442" s="334">
        <v>553</v>
      </c>
      <c r="B442" s="361" t="s">
        <v>4206</v>
      </c>
      <c r="C442" s="362" t="s">
        <v>4254</v>
      </c>
      <c r="D442" s="457" t="s">
        <v>4207</v>
      </c>
      <c r="E442" s="360" t="s">
        <v>4132</v>
      </c>
      <c r="F442" s="364" t="s">
        <v>4133</v>
      </c>
      <c r="G442" s="434">
        <v>30000</v>
      </c>
      <c r="H442" s="434">
        <v>30000</v>
      </c>
      <c r="I442" s="507">
        <v>0</v>
      </c>
      <c r="J442" s="360"/>
      <c r="K442" s="366"/>
      <c r="L442" s="367"/>
      <c r="M442" s="360"/>
      <c r="N442" s="752"/>
      <c r="O442" s="726"/>
      <c r="P442" s="368"/>
      <c r="Q442" s="368"/>
      <c r="R442" s="368"/>
      <c r="S442" s="368"/>
      <c r="T442" s="368"/>
      <c r="U442" s="368"/>
      <c r="V442" s="368"/>
      <c r="W442" s="368"/>
      <c r="X442" s="368"/>
      <c r="Y442" s="368"/>
      <c r="Z442" s="368"/>
      <c r="AA442" s="368"/>
      <c r="AB442" s="368"/>
      <c r="AC442" s="368"/>
      <c r="AD442" s="368"/>
      <c r="AE442" s="368"/>
      <c r="AF442" s="368"/>
      <c r="AG442" s="368"/>
      <c r="AH442" s="368"/>
      <c r="AI442" s="368"/>
      <c r="AJ442" s="368"/>
      <c r="AK442" s="368"/>
      <c r="AL442" s="368"/>
      <c r="AM442" s="368"/>
      <c r="AN442" s="368"/>
      <c r="AO442" s="368"/>
      <c r="AP442" s="368"/>
      <c r="AQ442" s="368"/>
      <c r="AR442" s="368"/>
      <c r="AS442" s="368"/>
      <c r="AT442" s="368"/>
      <c r="AU442" s="368"/>
      <c r="AV442" s="368"/>
      <c r="AW442" s="368"/>
      <c r="AX442" s="368"/>
      <c r="AY442" s="368"/>
      <c r="AZ442" s="368"/>
      <c r="BA442" s="368"/>
      <c r="BB442" s="368"/>
      <c r="BC442" s="368"/>
      <c r="BD442" s="368"/>
      <c r="BE442" s="368"/>
      <c r="BF442" s="368"/>
      <c r="BG442" s="368"/>
      <c r="BH442" s="368"/>
      <c r="BI442" s="368"/>
      <c r="BJ442" s="368"/>
      <c r="BK442" s="368"/>
      <c r="BL442" s="368"/>
      <c r="BM442" s="368"/>
      <c r="BN442" s="368"/>
      <c r="BO442" s="368"/>
      <c r="BP442" s="368"/>
      <c r="BQ442" s="368"/>
      <c r="BR442" s="368"/>
      <c r="BS442" s="368"/>
      <c r="BT442" s="368"/>
      <c r="BU442" s="368"/>
      <c r="BV442" s="368"/>
      <c r="BW442" s="368"/>
      <c r="BX442" s="368"/>
      <c r="BY442" s="368"/>
      <c r="BZ442" s="368"/>
      <c r="CA442" s="368"/>
      <c r="CB442" s="368"/>
      <c r="CC442" s="368"/>
      <c r="CD442" s="368"/>
      <c r="CE442" s="368"/>
      <c r="CF442" s="368"/>
      <c r="CG442" s="368"/>
      <c r="CH442" s="368"/>
      <c r="CI442" s="368"/>
      <c r="CJ442" s="368"/>
      <c r="CK442" s="368"/>
      <c r="CL442" s="368"/>
      <c r="CM442" s="368"/>
      <c r="CN442" s="368"/>
      <c r="CO442" s="368"/>
      <c r="CP442" s="368"/>
      <c r="CQ442" s="368"/>
      <c r="CR442" s="368"/>
      <c r="CS442" s="368"/>
      <c r="CT442" s="368"/>
      <c r="CU442" s="368"/>
      <c r="CV442" s="368"/>
      <c r="CW442" s="368"/>
      <c r="CX442" s="368"/>
      <c r="CY442" s="368"/>
      <c r="CZ442" s="368"/>
      <c r="DA442" s="368"/>
      <c r="DB442" s="368"/>
      <c r="DC442" s="368"/>
      <c r="DD442" s="368"/>
      <c r="DE442" s="368"/>
      <c r="DF442" s="368"/>
      <c r="DG442" s="368"/>
      <c r="DH442" s="368"/>
      <c r="DI442" s="368"/>
      <c r="DJ442" s="368"/>
      <c r="DK442" s="368"/>
      <c r="DL442" s="368"/>
      <c r="DM442" s="368"/>
      <c r="DN442" s="368"/>
      <c r="DO442" s="368"/>
      <c r="DP442" s="368"/>
      <c r="DQ442" s="368"/>
      <c r="DR442" s="368"/>
      <c r="DS442" s="368"/>
      <c r="DT442" s="368"/>
      <c r="DU442" s="368"/>
      <c r="DV442" s="368"/>
      <c r="DW442" s="368"/>
      <c r="DX442" s="368"/>
      <c r="DY442" s="368"/>
      <c r="DZ442" s="368"/>
      <c r="EA442" s="368"/>
      <c r="EB442" s="368"/>
      <c r="EC442" s="368"/>
      <c r="ED442" s="368"/>
      <c r="EE442" s="368"/>
      <c r="EF442" s="368"/>
      <c r="EG442" s="368"/>
      <c r="EH442" s="368"/>
      <c r="EI442" s="368"/>
      <c r="EJ442" s="368"/>
      <c r="EK442" s="368"/>
      <c r="EL442" s="368"/>
      <c r="EM442" s="368"/>
      <c r="EN442" s="368"/>
      <c r="EO442" s="368"/>
      <c r="EP442" s="368"/>
      <c r="EQ442" s="368"/>
      <c r="ER442" s="368"/>
      <c r="ES442" s="368"/>
      <c r="ET442" s="368"/>
      <c r="EU442" s="368"/>
      <c r="EV442" s="368"/>
      <c r="EW442" s="368"/>
      <c r="EX442" s="368"/>
      <c r="EY442" s="368"/>
      <c r="EZ442" s="368"/>
      <c r="FA442" s="368"/>
      <c r="FB442" s="368"/>
      <c r="FC442" s="368"/>
      <c r="FD442" s="368"/>
      <c r="FE442" s="368"/>
      <c r="FF442" s="368"/>
      <c r="FG442" s="368"/>
      <c r="FH442" s="368"/>
      <c r="FI442" s="368"/>
      <c r="FJ442" s="368"/>
      <c r="FK442" s="368"/>
      <c r="FL442" s="368"/>
      <c r="FM442" s="368"/>
      <c r="FN442" s="368"/>
      <c r="FO442" s="368"/>
      <c r="FP442" s="368"/>
      <c r="FQ442" s="368"/>
      <c r="FR442" s="368"/>
      <c r="FS442" s="368"/>
      <c r="FT442" s="368"/>
      <c r="FU442" s="368"/>
      <c r="FV442" s="368"/>
      <c r="FW442" s="368"/>
      <c r="FX442" s="368"/>
      <c r="FY442" s="368"/>
      <c r="FZ442" s="368"/>
      <c r="GA442" s="368"/>
      <c r="GB442" s="368"/>
      <c r="GC442" s="368"/>
      <c r="GD442" s="368"/>
      <c r="GE442" s="368"/>
      <c r="GF442" s="368"/>
      <c r="GG442" s="368"/>
      <c r="GH442" s="368"/>
      <c r="GI442" s="368"/>
      <c r="GJ442" s="368"/>
      <c r="GK442" s="368"/>
      <c r="GL442" s="368"/>
      <c r="GM442" s="368"/>
      <c r="GN442" s="368"/>
      <c r="GO442" s="368"/>
      <c r="GP442" s="368"/>
      <c r="GQ442" s="368"/>
      <c r="GR442" s="368"/>
      <c r="GS442" s="368"/>
      <c r="GT442" s="368"/>
      <c r="GU442" s="368"/>
      <c r="GV442" s="368"/>
      <c r="GW442" s="368"/>
      <c r="GX442" s="368"/>
      <c r="GY442" s="368"/>
      <c r="GZ442" s="368"/>
      <c r="HA442" s="368"/>
      <c r="HB442" s="368"/>
      <c r="HC442" s="368"/>
      <c r="HD442" s="368"/>
      <c r="HE442" s="368"/>
      <c r="HF442" s="368"/>
      <c r="HG442" s="368"/>
      <c r="HH442" s="368"/>
      <c r="HI442" s="368"/>
      <c r="HJ442" s="368"/>
      <c r="HK442" s="368"/>
      <c r="HL442" s="368"/>
      <c r="HM442" s="368"/>
      <c r="HN442" s="368"/>
      <c r="HO442" s="368"/>
      <c r="HP442" s="368"/>
      <c r="HQ442" s="368"/>
      <c r="HR442" s="368"/>
      <c r="HS442" s="368"/>
      <c r="HT442" s="368"/>
      <c r="HU442" s="368"/>
      <c r="HV442" s="368"/>
      <c r="HW442" s="368"/>
      <c r="HX442" s="368"/>
      <c r="HY442" s="368"/>
      <c r="HZ442" s="368"/>
      <c r="IA442" s="368"/>
      <c r="IB442" s="368"/>
      <c r="IC442" s="368"/>
      <c r="ID442" s="368"/>
      <c r="IE442" s="368"/>
      <c r="IF442" s="368"/>
      <c r="IG442" s="368"/>
      <c r="IH442" s="368"/>
      <c r="II442" s="368"/>
      <c r="IJ442" s="368"/>
      <c r="IK442" s="368"/>
    </row>
    <row r="443" spans="1:245" s="369" customFormat="1" ht="30.75" customHeight="1">
      <c r="A443" s="334">
        <v>554</v>
      </c>
      <c r="B443" s="361" t="s">
        <v>4268</v>
      </c>
      <c r="C443" s="362" t="s">
        <v>4332</v>
      </c>
      <c r="D443" s="457" t="s">
        <v>4269</v>
      </c>
      <c r="E443" s="360" t="s">
        <v>4132</v>
      </c>
      <c r="F443" s="364" t="s">
        <v>4133</v>
      </c>
      <c r="G443" s="434">
        <v>99999</v>
      </c>
      <c r="H443" s="434">
        <v>2777.75</v>
      </c>
      <c r="I443" s="507">
        <v>97221.25</v>
      </c>
      <c r="J443" s="360"/>
      <c r="K443" s="366"/>
      <c r="L443" s="367"/>
      <c r="M443" s="360"/>
      <c r="N443" s="752" t="s">
        <v>4284</v>
      </c>
      <c r="O443" s="726"/>
      <c r="P443" s="368"/>
      <c r="Q443" s="368"/>
      <c r="R443" s="368"/>
      <c r="S443" s="368"/>
      <c r="T443" s="368"/>
      <c r="U443" s="368"/>
      <c r="V443" s="368"/>
      <c r="W443" s="368"/>
      <c r="X443" s="368"/>
      <c r="Y443" s="368"/>
      <c r="Z443" s="368"/>
      <c r="AA443" s="368"/>
      <c r="AB443" s="368"/>
      <c r="AC443" s="368"/>
      <c r="AD443" s="368"/>
      <c r="AE443" s="368"/>
      <c r="AF443" s="368"/>
      <c r="AG443" s="368"/>
      <c r="AH443" s="368"/>
      <c r="AI443" s="368"/>
      <c r="AJ443" s="368"/>
      <c r="AK443" s="368"/>
      <c r="AL443" s="368"/>
      <c r="AM443" s="368"/>
      <c r="AN443" s="368"/>
      <c r="AO443" s="368"/>
      <c r="AP443" s="368"/>
      <c r="AQ443" s="368"/>
      <c r="AR443" s="368"/>
      <c r="AS443" s="368"/>
      <c r="AT443" s="368"/>
      <c r="AU443" s="368"/>
      <c r="AV443" s="368"/>
      <c r="AW443" s="368"/>
      <c r="AX443" s="368"/>
      <c r="AY443" s="368"/>
      <c r="AZ443" s="368"/>
      <c r="BA443" s="368"/>
      <c r="BB443" s="368"/>
      <c r="BC443" s="368"/>
      <c r="BD443" s="368"/>
      <c r="BE443" s="368"/>
      <c r="BF443" s="368"/>
      <c r="BG443" s="368"/>
      <c r="BH443" s="368"/>
      <c r="BI443" s="368"/>
      <c r="BJ443" s="368"/>
      <c r="BK443" s="368"/>
      <c r="BL443" s="368"/>
      <c r="BM443" s="368"/>
      <c r="BN443" s="368"/>
      <c r="BO443" s="368"/>
      <c r="BP443" s="368"/>
      <c r="BQ443" s="368"/>
      <c r="BR443" s="368"/>
      <c r="BS443" s="368"/>
      <c r="BT443" s="368"/>
      <c r="BU443" s="368"/>
      <c r="BV443" s="368"/>
      <c r="BW443" s="368"/>
      <c r="BX443" s="368"/>
      <c r="BY443" s="368"/>
      <c r="BZ443" s="368"/>
      <c r="CA443" s="368"/>
      <c r="CB443" s="368"/>
      <c r="CC443" s="368"/>
      <c r="CD443" s="368"/>
      <c r="CE443" s="368"/>
      <c r="CF443" s="368"/>
      <c r="CG443" s="368"/>
      <c r="CH443" s="368"/>
      <c r="CI443" s="368"/>
      <c r="CJ443" s="368"/>
      <c r="CK443" s="368"/>
      <c r="CL443" s="368"/>
      <c r="CM443" s="368"/>
      <c r="CN443" s="368"/>
      <c r="CO443" s="368"/>
      <c r="CP443" s="368"/>
      <c r="CQ443" s="368"/>
      <c r="CR443" s="368"/>
      <c r="CS443" s="368"/>
      <c r="CT443" s="368"/>
      <c r="CU443" s="368"/>
      <c r="CV443" s="368"/>
      <c r="CW443" s="368"/>
      <c r="CX443" s="368"/>
      <c r="CY443" s="368"/>
      <c r="CZ443" s="368"/>
      <c r="DA443" s="368"/>
      <c r="DB443" s="368"/>
      <c r="DC443" s="368"/>
      <c r="DD443" s="368"/>
      <c r="DE443" s="368"/>
      <c r="DF443" s="368"/>
      <c r="DG443" s="368"/>
      <c r="DH443" s="368"/>
      <c r="DI443" s="368"/>
      <c r="DJ443" s="368"/>
      <c r="DK443" s="368"/>
      <c r="DL443" s="368"/>
      <c r="DM443" s="368"/>
      <c r="DN443" s="368"/>
      <c r="DO443" s="368"/>
      <c r="DP443" s="368"/>
      <c r="DQ443" s="368"/>
      <c r="DR443" s="368"/>
      <c r="DS443" s="368"/>
      <c r="DT443" s="368"/>
      <c r="DU443" s="368"/>
      <c r="DV443" s="368"/>
      <c r="DW443" s="368"/>
      <c r="DX443" s="368"/>
      <c r="DY443" s="368"/>
      <c r="DZ443" s="368"/>
      <c r="EA443" s="368"/>
      <c r="EB443" s="368"/>
      <c r="EC443" s="368"/>
      <c r="ED443" s="368"/>
      <c r="EE443" s="368"/>
      <c r="EF443" s="368"/>
      <c r="EG443" s="368"/>
      <c r="EH443" s="368"/>
      <c r="EI443" s="368"/>
      <c r="EJ443" s="368"/>
      <c r="EK443" s="368"/>
      <c r="EL443" s="368"/>
      <c r="EM443" s="368"/>
      <c r="EN443" s="368"/>
      <c r="EO443" s="368"/>
      <c r="EP443" s="368"/>
      <c r="EQ443" s="368"/>
      <c r="ER443" s="368"/>
      <c r="ES443" s="368"/>
      <c r="ET443" s="368"/>
      <c r="EU443" s="368"/>
      <c r="EV443" s="368"/>
      <c r="EW443" s="368"/>
      <c r="EX443" s="368"/>
      <c r="EY443" s="368"/>
      <c r="EZ443" s="368"/>
      <c r="FA443" s="368"/>
      <c r="FB443" s="368"/>
      <c r="FC443" s="368"/>
      <c r="FD443" s="368"/>
      <c r="FE443" s="368"/>
      <c r="FF443" s="368"/>
      <c r="FG443" s="368"/>
      <c r="FH443" s="368"/>
      <c r="FI443" s="368"/>
      <c r="FJ443" s="368"/>
      <c r="FK443" s="368"/>
      <c r="FL443" s="368"/>
      <c r="FM443" s="368"/>
      <c r="FN443" s="368"/>
      <c r="FO443" s="368"/>
      <c r="FP443" s="368"/>
      <c r="FQ443" s="368"/>
      <c r="FR443" s="368"/>
      <c r="FS443" s="368"/>
      <c r="FT443" s="368"/>
      <c r="FU443" s="368"/>
      <c r="FV443" s="368"/>
      <c r="FW443" s="368"/>
      <c r="FX443" s="368"/>
      <c r="FY443" s="368"/>
      <c r="FZ443" s="368"/>
      <c r="GA443" s="368"/>
      <c r="GB443" s="368"/>
      <c r="GC443" s="368"/>
      <c r="GD443" s="368"/>
      <c r="GE443" s="368"/>
      <c r="GF443" s="368"/>
      <c r="GG443" s="368"/>
      <c r="GH443" s="368"/>
      <c r="GI443" s="368"/>
      <c r="GJ443" s="368"/>
      <c r="GK443" s="368"/>
      <c r="GL443" s="368"/>
      <c r="GM443" s="368"/>
      <c r="GN443" s="368"/>
      <c r="GO443" s="368"/>
      <c r="GP443" s="368"/>
      <c r="GQ443" s="368"/>
      <c r="GR443" s="368"/>
      <c r="GS443" s="368"/>
      <c r="GT443" s="368"/>
      <c r="GU443" s="368"/>
      <c r="GV443" s="368"/>
      <c r="GW443" s="368"/>
      <c r="GX443" s="368"/>
      <c r="GY443" s="368"/>
      <c r="GZ443" s="368"/>
      <c r="HA443" s="368"/>
      <c r="HB443" s="368"/>
      <c r="HC443" s="368"/>
      <c r="HD443" s="368"/>
      <c r="HE443" s="368"/>
      <c r="HF443" s="368"/>
      <c r="HG443" s="368"/>
      <c r="HH443" s="368"/>
      <c r="HI443" s="368"/>
      <c r="HJ443" s="368"/>
      <c r="HK443" s="368"/>
      <c r="HL443" s="368"/>
      <c r="HM443" s="368"/>
      <c r="HN443" s="368"/>
      <c r="HO443" s="368"/>
      <c r="HP443" s="368"/>
      <c r="HQ443" s="368"/>
      <c r="HR443" s="368"/>
      <c r="HS443" s="368"/>
      <c r="HT443" s="368"/>
      <c r="HU443" s="368"/>
      <c r="HV443" s="368"/>
      <c r="HW443" s="368"/>
      <c r="HX443" s="368"/>
      <c r="HY443" s="368"/>
      <c r="HZ443" s="368"/>
      <c r="IA443" s="368"/>
      <c r="IB443" s="368"/>
      <c r="IC443" s="368"/>
      <c r="ID443" s="368"/>
      <c r="IE443" s="368"/>
      <c r="IF443" s="368"/>
      <c r="IG443" s="368"/>
      <c r="IH443" s="368"/>
      <c r="II443" s="368"/>
      <c r="IJ443" s="368"/>
      <c r="IK443" s="368"/>
    </row>
    <row r="444" spans="1:245" s="369" customFormat="1" ht="29.25" customHeight="1">
      <c r="A444" s="334">
        <v>555</v>
      </c>
      <c r="B444" s="361" t="s">
        <v>4270</v>
      </c>
      <c r="C444" s="362" t="s">
        <v>4333</v>
      </c>
      <c r="D444" s="457" t="s">
        <v>4271</v>
      </c>
      <c r="E444" s="360" t="s">
        <v>4132</v>
      </c>
      <c r="F444" s="364" t="s">
        <v>4133</v>
      </c>
      <c r="G444" s="434">
        <v>99999</v>
      </c>
      <c r="H444" s="434">
        <v>2777.75</v>
      </c>
      <c r="I444" s="507">
        <v>97221.25</v>
      </c>
      <c r="J444" s="360"/>
      <c r="K444" s="366"/>
      <c r="L444" s="367"/>
      <c r="M444" s="360"/>
      <c r="N444" s="752"/>
      <c r="O444" s="726"/>
      <c r="P444" s="368"/>
      <c r="Q444" s="368"/>
      <c r="R444" s="368"/>
      <c r="S444" s="368"/>
      <c r="T444" s="368"/>
      <c r="U444" s="368"/>
      <c r="V444" s="368"/>
      <c r="W444" s="368"/>
      <c r="X444" s="368"/>
      <c r="Y444" s="368"/>
      <c r="Z444" s="368"/>
      <c r="AA444" s="368"/>
      <c r="AB444" s="368"/>
      <c r="AC444" s="368"/>
      <c r="AD444" s="368"/>
      <c r="AE444" s="368"/>
      <c r="AF444" s="368"/>
      <c r="AG444" s="368"/>
      <c r="AH444" s="368"/>
      <c r="AI444" s="368"/>
      <c r="AJ444" s="368"/>
      <c r="AK444" s="368"/>
      <c r="AL444" s="368"/>
      <c r="AM444" s="368"/>
      <c r="AN444" s="368"/>
      <c r="AO444" s="368"/>
      <c r="AP444" s="368"/>
      <c r="AQ444" s="368"/>
      <c r="AR444" s="368"/>
      <c r="AS444" s="368"/>
      <c r="AT444" s="368"/>
      <c r="AU444" s="368"/>
      <c r="AV444" s="368"/>
      <c r="AW444" s="368"/>
      <c r="AX444" s="368"/>
      <c r="AY444" s="368"/>
      <c r="AZ444" s="368"/>
      <c r="BA444" s="368"/>
      <c r="BB444" s="368"/>
      <c r="BC444" s="368"/>
      <c r="BD444" s="368"/>
      <c r="BE444" s="368"/>
      <c r="BF444" s="368"/>
      <c r="BG444" s="368"/>
      <c r="BH444" s="368"/>
      <c r="BI444" s="368"/>
      <c r="BJ444" s="368"/>
      <c r="BK444" s="368"/>
      <c r="BL444" s="368"/>
      <c r="BM444" s="368"/>
      <c r="BN444" s="368"/>
      <c r="BO444" s="368"/>
      <c r="BP444" s="368"/>
      <c r="BQ444" s="368"/>
      <c r="BR444" s="368"/>
      <c r="BS444" s="368"/>
      <c r="BT444" s="368"/>
      <c r="BU444" s="368"/>
      <c r="BV444" s="368"/>
      <c r="BW444" s="368"/>
      <c r="BX444" s="368"/>
      <c r="BY444" s="368"/>
      <c r="BZ444" s="368"/>
      <c r="CA444" s="368"/>
      <c r="CB444" s="368"/>
      <c r="CC444" s="368"/>
      <c r="CD444" s="368"/>
      <c r="CE444" s="368"/>
      <c r="CF444" s="368"/>
      <c r="CG444" s="368"/>
      <c r="CH444" s="368"/>
      <c r="CI444" s="368"/>
      <c r="CJ444" s="368"/>
      <c r="CK444" s="368"/>
      <c r="CL444" s="368"/>
      <c r="CM444" s="368"/>
      <c r="CN444" s="368"/>
      <c r="CO444" s="368"/>
      <c r="CP444" s="368"/>
      <c r="CQ444" s="368"/>
      <c r="CR444" s="368"/>
      <c r="CS444" s="368"/>
      <c r="CT444" s="368"/>
      <c r="CU444" s="368"/>
      <c r="CV444" s="368"/>
      <c r="CW444" s="368"/>
      <c r="CX444" s="368"/>
      <c r="CY444" s="368"/>
      <c r="CZ444" s="368"/>
      <c r="DA444" s="368"/>
      <c r="DB444" s="368"/>
      <c r="DC444" s="368"/>
      <c r="DD444" s="368"/>
      <c r="DE444" s="368"/>
      <c r="DF444" s="368"/>
      <c r="DG444" s="368"/>
      <c r="DH444" s="368"/>
      <c r="DI444" s="368"/>
      <c r="DJ444" s="368"/>
      <c r="DK444" s="368"/>
      <c r="DL444" s="368"/>
      <c r="DM444" s="368"/>
      <c r="DN444" s="368"/>
      <c r="DO444" s="368"/>
      <c r="DP444" s="368"/>
      <c r="DQ444" s="368"/>
      <c r="DR444" s="368"/>
      <c r="DS444" s="368"/>
      <c r="DT444" s="368"/>
      <c r="DU444" s="368"/>
      <c r="DV444" s="368"/>
      <c r="DW444" s="368"/>
      <c r="DX444" s="368"/>
      <c r="DY444" s="368"/>
      <c r="DZ444" s="368"/>
      <c r="EA444" s="368"/>
      <c r="EB444" s="368"/>
      <c r="EC444" s="368"/>
      <c r="ED444" s="368"/>
      <c r="EE444" s="368"/>
      <c r="EF444" s="368"/>
      <c r="EG444" s="368"/>
      <c r="EH444" s="368"/>
      <c r="EI444" s="368"/>
      <c r="EJ444" s="368"/>
      <c r="EK444" s="368"/>
      <c r="EL444" s="368"/>
      <c r="EM444" s="368"/>
      <c r="EN444" s="368"/>
      <c r="EO444" s="368"/>
      <c r="EP444" s="368"/>
      <c r="EQ444" s="368"/>
      <c r="ER444" s="368"/>
      <c r="ES444" s="368"/>
      <c r="ET444" s="368"/>
      <c r="EU444" s="368"/>
      <c r="EV444" s="368"/>
      <c r="EW444" s="368"/>
      <c r="EX444" s="368"/>
      <c r="EY444" s="368"/>
      <c r="EZ444" s="368"/>
      <c r="FA444" s="368"/>
      <c r="FB444" s="368"/>
      <c r="FC444" s="368"/>
      <c r="FD444" s="368"/>
      <c r="FE444" s="368"/>
      <c r="FF444" s="368"/>
      <c r="FG444" s="368"/>
      <c r="FH444" s="368"/>
      <c r="FI444" s="368"/>
      <c r="FJ444" s="368"/>
      <c r="FK444" s="368"/>
      <c r="FL444" s="368"/>
      <c r="FM444" s="368"/>
      <c r="FN444" s="368"/>
      <c r="FO444" s="368"/>
      <c r="FP444" s="368"/>
      <c r="FQ444" s="368"/>
      <c r="FR444" s="368"/>
      <c r="FS444" s="368"/>
      <c r="FT444" s="368"/>
      <c r="FU444" s="368"/>
      <c r="FV444" s="368"/>
      <c r="FW444" s="368"/>
      <c r="FX444" s="368"/>
      <c r="FY444" s="368"/>
      <c r="FZ444" s="368"/>
      <c r="GA444" s="368"/>
      <c r="GB444" s="368"/>
      <c r="GC444" s="368"/>
      <c r="GD444" s="368"/>
      <c r="GE444" s="368"/>
      <c r="GF444" s="368"/>
      <c r="GG444" s="368"/>
      <c r="GH444" s="368"/>
      <c r="GI444" s="368"/>
      <c r="GJ444" s="368"/>
      <c r="GK444" s="368"/>
      <c r="GL444" s="368"/>
      <c r="GM444" s="368"/>
      <c r="GN444" s="368"/>
      <c r="GO444" s="368"/>
      <c r="GP444" s="368"/>
      <c r="GQ444" s="368"/>
      <c r="GR444" s="368"/>
      <c r="GS444" s="368"/>
      <c r="GT444" s="368"/>
      <c r="GU444" s="368"/>
      <c r="GV444" s="368"/>
      <c r="GW444" s="368"/>
      <c r="GX444" s="368"/>
      <c r="GY444" s="368"/>
      <c r="GZ444" s="368"/>
      <c r="HA444" s="368"/>
      <c r="HB444" s="368"/>
      <c r="HC444" s="368"/>
      <c r="HD444" s="368"/>
      <c r="HE444" s="368"/>
      <c r="HF444" s="368"/>
      <c r="HG444" s="368"/>
      <c r="HH444" s="368"/>
      <c r="HI444" s="368"/>
      <c r="HJ444" s="368"/>
      <c r="HK444" s="368"/>
      <c r="HL444" s="368"/>
      <c r="HM444" s="368"/>
      <c r="HN444" s="368"/>
      <c r="HO444" s="368"/>
      <c r="HP444" s="368"/>
      <c r="HQ444" s="368"/>
      <c r="HR444" s="368"/>
      <c r="HS444" s="368"/>
      <c r="HT444" s="368"/>
      <c r="HU444" s="368"/>
      <c r="HV444" s="368"/>
      <c r="HW444" s="368"/>
      <c r="HX444" s="368"/>
      <c r="HY444" s="368"/>
      <c r="HZ444" s="368"/>
      <c r="IA444" s="368"/>
      <c r="IB444" s="368"/>
      <c r="IC444" s="368"/>
      <c r="ID444" s="368"/>
      <c r="IE444" s="368"/>
      <c r="IF444" s="368"/>
      <c r="IG444" s="368"/>
      <c r="IH444" s="368"/>
      <c r="II444" s="368"/>
      <c r="IJ444" s="368"/>
      <c r="IK444" s="368"/>
    </row>
    <row r="445" spans="1:245" s="369" customFormat="1" ht="25.5" customHeight="1">
      <c r="A445" s="334">
        <v>556</v>
      </c>
      <c r="B445" s="361" t="s">
        <v>4272</v>
      </c>
      <c r="C445" s="362" t="s">
        <v>4331</v>
      </c>
      <c r="D445" s="457" t="s">
        <v>4273</v>
      </c>
      <c r="E445" s="360" t="s">
        <v>4132</v>
      </c>
      <c r="F445" s="364" t="s">
        <v>4133</v>
      </c>
      <c r="G445" s="434">
        <v>99999</v>
      </c>
      <c r="H445" s="434">
        <v>2777.75</v>
      </c>
      <c r="I445" s="507">
        <v>97221.25</v>
      </c>
      <c r="J445" s="360"/>
      <c r="K445" s="366"/>
      <c r="L445" s="367"/>
      <c r="M445" s="360"/>
      <c r="N445" s="752"/>
      <c r="O445" s="726"/>
      <c r="P445" s="368"/>
      <c r="Q445" s="368"/>
      <c r="R445" s="368"/>
      <c r="S445" s="368"/>
      <c r="T445" s="368"/>
      <c r="U445" s="368"/>
      <c r="V445" s="368"/>
      <c r="W445" s="368"/>
      <c r="X445" s="368"/>
      <c r="Y445" s="368"/>
      <c r="Z445" s="368"/>
      <c r="AA445" s="368"/>
      <c r="AB445" s="368"/>
      <c r="AC445" s="368"/>
      <c r="AD445" s="368"/>
      <c r="AE445" s="368"/>
      <c r="AF445" s="368"/>
      <c r="AG445" s="368"/>
      <c r="AH445" s="368"/>
      <c r="AI445" s="368"/>
      <c r="AJ445" s="368"/>
      <c r="AK445" s="368"/>
      <c r="AL445" s="368"/>
      <c r="AM445" s="368"/>
      <c r="AN445" s="368"/>
      <c r="AO445" s="368"/>
      <c r="AP445" s="368"/>
      <c r="AQ445" s="368"/>
      <c r="AR445" s="368"/>
      <c r="AS445" s="368"/>
      <c r="AT445" s="368"/>
      <c r="AU445" s="368"/>
      <c r="AV445" s="368"/>
      <c r="AW445" s="368"/>
      <c r="AX445" s="368"/>
      <c r="AY445" s="368"/>
      <c r="AZ445" s="368"/>
      <c r="BA445" s="368"/>
      <c r="BB445" s="368"/>
      <c r="BC445" s="368"/>
      <c r="BD445" s="368"/>
      <c r="BE445" s="368"/>
      <c r="BF445" s="368"/>
      <c r="BG445" s="368"/>
      <c r="BH445" s="368"/>
      <c r="BI445" s="368"/>
      <c r="BJ445" s="368"/>
      <c r="BK445" s="368"/>
      <c r="BL445" s="368"/>
      <c r="BM445" s="368"/>
      <c r="BN445" s="368"/>
      <c r="BO445" s="368"/>
      <c r="BP445" s="368"/>
      <c r="BQ445" s="368"/>
      <c r="BR445" s="368"/>
      <c r="BS445" s="368"/>
      <c r="BT445" s="368"/>
      <c r="BU445" s="368"/>
      <c r="BV445" s="368"/>
      <c r="BW445" s="368"/>
      <c r="BX445" s="368"/>
      <c r="BY445" s="368"/>
      <c r="BZ445" s="368"/>
      <c r="CA445" s="368"/>
      <c r="CB445" s="368"/>
      <c r="CC445" s="368"/>
      <c r="CD445" s="368"/>
      <c r="CE445" s="368"/>
      <c r="CF445" s="368"/>
      <c r="CG445" s="368"/>
      <c r="CH445" s="368"/>
      <c r="CI445" s="368"/>
      <c r="CJ445" s="368"/>
      <c r="CK445" s="368"/>
      <c r="CL445" s="368"/>
      <c r="CM445" s="368"/>
      <c r="CN445" s="368"/>
      <c r="CO445" s="368"/>
      <c r="CP445" s="368"/>
      <c r="CQ445" s="368"/>
      <c r="CR445" s="368"/>
      <c r="CS445" s="368"/>
      <c r="CT445" s="368"/>
      <c r="CU445" s="368"/>
      <c r="CV445" s="368"/>
      <c r="CW445" s="368"/>
      <c r="CX445" s="368"/>
      <c r="CY445" s="368"/>
      <c r="CZ445" s="368"/>
      <c r="DA445" s="368"/>
      <c r="DB445" s="368"/>
      <c r="DC445" s="368"/>
      <c r="DD445" s="368"/>
      <c r="DE445" s="368"/>
      <c r="DF445" s="368"/>
      <c r="DG445" s="368"/>
      <c r="DH445" s="368"/>
      <c r="DI445" s="368"/>
      <c r="DJ445" s="368"/>
      <c r="DK445" s="368"/>
      <c r="DL445" s="368"/>
      <c r="DM445" s="368"/>
      <c r="DN445" s="368"/>
      <c r="DO445" s="368"/>
      <c r="DP445" s="368"/>
      <c r="DQ445" s="368"/>
      <c r="DR445" s="368"/>
      <c r="DS445" s="368"/>
      <c r="DT445" s="368"/>
      <c r="DU445" s="368"/>
      <c r="DV445" s="368"/>
      <c r="DW445" s="368"/>
      <c r="DX445" s="368"/>
      <c r="DY445" s="368"/>
      <c r="DZ445" s="368"/>
      <c r="EA445" s="368"/>
      <c r="EB445" s="368"/>
      <c r="EC445" s="368"/>
      <c r="ED445" s="368"/>
      <c r="EE445" s="368"/>
      <c r="EF445" s="368"/>
      <c r="EG445" s="368"/>
      <c r="EH445" s="368"/>
      <c r="EI445" s="368"/>
      <c r="EJ445" s="368"/>
      <c r="EK445" s="368"/>
      <c r="EL445" s="368"/>
      <c r="EM445" s="368"/>
      <c r="EN445" s="368"/>
      <c r="EO445" s="368"/>
      <c r="EP445" s="368"/>
      <c r="EQ445" s="368"/>
      <c r="ER445" s="368"/>
      <c r="ES445" s="368"/>
      <c r="ET445" s="368"/>
      <c r="EU445" s="368"/>
      <c r="EV445" s="368"/>
      <c r="EW445" s="368"/>
      <c r="EX445" s="368"/>
      <c r="EY445" s="368"/>
      <c r="EZ445" s="368"/>
      <c r="FA445" s="368"/>
      <c r="FB445" s="368"/>
      <c r="FC445" s="368"/>
      <c r="FD445" s="368"/>
      <c r="FE445" s="368"/>
      <c r="FF445" s="368"/>
      <c r="FG445" s="368"/>
      <c r="FH445" s="368"/>
      <c r="FI445" s="368"/>
      <c r="FJ445" s="368"/>
      <c r="FK445" s="368"/>
      <c r="FL445" s="368"/>
      <c r="FM445" s="368"/>
      <c r="FN445" s="368"/>
      <c r="FO445" s="368"/>
      <c r="FP445" s="368"/>
      <c r="FQ445" s="368"/>
      <c r="FR445" s="368"/>
      <c r="FS445" s="368"/>
      <c r="FT445" s="368"/>
      <c r="FU445" s="368"/>
      <c r="FV445" s="368"/>
      <c r="FW445" s="368"/>
      <c r="FX445" s="368"/>
      <c r="FY445" s="368"/>
      <c r="FZ445" s="368"/>
      <c r="GA445" s="368"/>
      <c r="GB445" s="368"/>
      <c r="GC445" s="368"/>
      <c r="GD445" s="368"/>
      <c r="GE445" s="368"/>
      <c r="GF445" s="368"/>
      <c r="GG445" s="368"/>
      <c r="GH445" s="368"/>
      <c r="GI445" s="368"/>
      <c r="GJ445" s="368"/>
      <c r="GK445" s="368"/>
      <c r="GL445" s="368"/>
      <c r="GM445" s="368"/>
      <c r="GN445" s="368"/>
      <c r="GO445" s="368"/>
      <c r="GP445" s="368"/>
      <c r="GQ445" s="368"/>
      <c r="GR445" s="368"/>
      <c r="GS445" s="368"/>
      <c r="GT445" s="368"/>
      <c r="GU445" s="368"/>
      <c r="GV445" s="368"/>
      <c r="GW445" s="368"/>
      <c r="GX445" s="368"/>
      <c r="GY445" s="368"/>
      <c r="GZ445" s="368"/>
      <c r="HA445" s="368"/>
      <c r="HB445" s="368"/>
      <c r="HC445" s="368"/>
      <c r="HD445" s="368"/>
      <c r="HE445" s="368"/>
      <c r="HF445" s="368"/>
      <c r="HG445" s="368"/>
      <c r="HH445" s="368"/>
      <c r="HI445" s="368"/>
      <c r="HJ445" s="368"/>
      <c r="HK445" s="368"/>
      <c r="HL445" s="368"/>
      <c r="HM445" s="368"/>
      <c r="HN445" s="368"/>
      <c r="HO445" s="368"/>
      <c r="HP445" s="368"/>
      <c r="HQ445" s="368"/>
      <c r="HR445" s="368"/>
      <c r="HS445" s="368"/>
      <c r="HT445" s="368"/>
      <c r="HU445" s="368"/>
      <c r="HV445" s="368"/>
      <c r="HW445" s="368"/>
      <c r="HX445" s="368"/>
      <c r="HY445" s="368"/>
      <c r="HZ445" s="368"/>
      <c r="IA445" s="368"/>
      <c r="IB445" s="368"/>
      <c r="IC445" s="368"/>
      <c r="ID445" s="368"/>
      <c r="IE445" s="368"/>
      <c r="IF445" s="368"/>
      <c r="IG445" s="368"/>
      <c r="IH445" s="368"/>
      <c r="II445" s="368"/>
      <c r="IJ445" s="368"/>
      <c r="IK445" s="368"/>
    </row>
    <row r="446" spans="1:245" s="369" customFormat="1" ht="33" customHeight="1">
      <c r="A446" s="334">
        <v>557</v>
      </c>
      <c r="B446" s="361" t="s">
        <v>4274</v>
      </c>
      <c r="C446" s="362" t="s">
        <v>4337</v>
      </c>
      <c r="D446" s="457" t="s">
        <v>4275</v>
      </c>
      <c r="E446" s="360" t="s">
        <v>4132</v>
      </c>
      <c r="F446" s="364" t="s">
        <v>4133</v>
      </c>
      <c r="G446" s="434">
        <v>73073</v>
      </c>
      <c r="H446" s="434">
        <v>869.92</v>
      </c>
      <c r="I446" s="507">
        <v>72203.08</v>
      </c>
      <c r="J446" s="360"/>
      <c r="K446" s="366"/>
      <c r="L446" s="367"/>
      <c r="M446" s="360"/>
      <c r="N446" s="752"/>
      <c r="O446" s="726"/>
      <c r="P446" s="368"/>
      <c r="Q446" s="368"/>
      <c r="R446" s="368"/>
      <c r="S446" s="368"/>
      <c r="T446" s="368"/>
      <c r="U446" s="368"/>
      <c r="V446" s="368"/>
      <c r="W446" s="368"/>
      <c r="X446" s="368"/>
      <c r="Y446" s="368"/>
      <c r="Z446" s="368"/>
      <c r="AA446" s="368"/>
      <c r="AB446" s="368"/>
      <c r="AC446" s="368"/>
      <c r="AD446" s="368"/>
      <c r="AE446" s="368"/>
      <c r="AF446" s="368"/>
      <c r="AG446" s="368"/>
      <c r="AH446" s="368"/>
      <c r="AI446" s="368"/>
      <c r="AJ446" s="368"/>
      <c r="AK446" s="368"/>
      <c r="AL446" s="368"/>
      <c r="AM446" s="368"/>
      <c r="AN446" s="368"/>
      <c r="AO446" s="368"/>
      <c r="AP446" s="368"/>
      <c r="AQ446" s="368"/>
      <c r="AR446" s="368"/>
      <c r="AS446" s="368"/>
      <c r="AT446" s="368"/>
      <c r="AU446" s="368"/>
      <c r="AV446" s="368"/>
      <c r="AW446" s="368"/>
      <c r="AX446" s="368"/>
      <c r="AY446" s="368"/>
      <c r="AZ446" s="368"/>
      <c r="BA446" s="368"/>
      <c r="BB446" s="368"/>
      <c r="BC446" s="368"/>
      <c r="BD446" s="368"/>
      <c r="BE446" s="368"/>
      <c r="BF446" s="368"/>
      <c r="BG446" s="368"/>
      <c r="BH446" s="368"/>
      <c r="BI446" s="368"/>
      <c r="BJ446" s="368"/>
      <c r="BK446" s="368"/>
      <c r="BL446" s="368"/>
      <c r="BM446" s="368"/>
      <c r="BN446" s="368"/>
      <c r="BO446" s="368"/>
      <c r="BP446" s="368"/>
      <c r="BQ446" s="368"/>
      <c r="BR446" s="368"/>
      <c r="BS446" s="368"/>
      <c r="BT446" s="368"/>
      <c r="BU446" s="368"/>
      <c r="BV446" s="368"/>
      <c r="BW446" s="368"/>
      <c r="BX446" s="368"/>
      <c r="BY446" s="368"/>
      <c r="BZ446" s="368"/>
      <c r="CA446" s="368"/>
      <c r="CB446" s="368"/>
      <c r="CC446" s="368"/>
      <c r="CD446" s="368"/>
      <c r="CE446" s="368"/>
      <c r="CF446" s="368"/>
      <c r="CG446" s="368"/>
      <c r="CH446" s="368"/>
      <c r="CI446" s="368"/>
      <c r="CJ446" s="368"/>
      <c r="CK446" s="368"/>
      <c r="CL446" s="368"/>
      <c r="CM446" s="368"/>
      <c r="CN446" s="368"/>
      <c r="CO446" s="368"/>
      <c r="CP446" s="368"/>
      <c r="CQ446" s="368"/>
      <c r="CR446" s="368"/>
      <c r="CS446" s="368"/>
      <c r="CT446" s="368"/>
      <c r="CU446" s="368"/>
      <c r="CV446" s="368"/>
      <c r="CW446" s="368"/>
      <c r="CX446" s="368"/>
      <c r="CY446" s="368"/>
      <c r="CZ446" s="368"/>
      <c r="DA446" s="368"/>
      <c r="DB446" s="368"/>
      <c r="DC446" s="368"/>
      <c r="DD446" s="368"/>
      <c r="DE446" s="368"/>
      <c r="DF446" s="368"/>
      <c r="DG446" s="368"/>
      <c r="DH446" s="368"/>
      <c r="DI446" s="368"/>
      <c r="DJ446" s="368"/>
      <c r="DK446" s="368"/>
      <c r="DL446" s="368"/>
      <c r="DM446" s="368"/>
      <c r="DN446" s="368"/>
      <c r="DO446" s="368"/>
      <c r="DP446" s="368"/>
      <c r="DQ446" s="368"/>
      <c r="DR446" s="368"/>
      <c r="DS446" s="368"/>
      <c r="DT446" s="368"/>
      <c r="DU446" s="368"/>
      <c r="DV446" s="368"/>
      <c r="DW446" s="368"/>
      <c r="DX446" s="368"/>
      <c r="DY446" s="368"/>
      <c r="DZ446" s="368"/>
      <c r="EA446" s="368"/>
      <c r="EB446" s="368"/>
      <c r="EC446" s="368"/>
      <c r="ED446" s="368"/>
      <c r="EE446" s="368"/>
      <c r="EF446" s="368"/>
      <c r="EG446" s="368"/>
      <c r="EH446" s="368"/>
      <c r="EI446" s="368"/>
      <c r="EJ446" s="368"/>
      <c r="EK446" s="368"/>
      <c r="EL446" s="368"/>
      <c r="EM446" s="368"/>
      <c r="EN446" s="368"/>
      <c r="EO446" s="368"/>
      <c r="EP446" s="368"/>
      <c r="EQ446" s="368"/>
      <c r="ER446" s="368"/>
      <c r="ES446" s="368"/>
      <c r="ET446" s="368"/>
      <c r="EU446" s="368"/>
      <c r="EV446" s="368"/>
      <c r="EW446" s="368"/>
      <c r="EX446" s="368"/>
      <c r="EY446" s="368"/>
      <c r="EZ446" s="368"/>
      <c r="FA446" s="368"/>
      <c r="FB446" s="368"/>
      <c r="FC446" s="368"/>
      <c r="FD446" s="368"/>
      <c r="FE446" s="368"/>
      <c r="FF446" s="368"/>
      <c r="FG446" s="368"/>
      <c r="FH446" s="368"/>
      <c r="FI446" s="368"/>
      <c r="FJ446" s="368"/>
      <c r="FK446" s="368"/>
      <c r="FL446" s="368"/>
      <c r="FM446" s="368"/>
      <c r="FN446" s="368"/>
      <c r="FO446" s="368"/>
      <c r="FP446" s="368"/>
      <c r="FQ446" s="368"/>
      <c r="FR446" s="368"/>
      <c r="FS446" s="368"/>
      <c r="FT446" s="368"/>
      <c r="FU446" s="368"/>
      <c r="FV446" s="368"/>
      <c r="FW446" s="368"/>
      <c r="FX446" s="368"/>
      <c r="FY446" s="368"/>
      <c r="FZ446" s="368"/>
      <c r="GA446" s="368"/>
      <c r="GB446" s="368"/>
      <c r="GC446" s="368"/>
      <c r="GD446" s="368"/>
      <c r="GE446" s="368"/>
      <c r="GF446" s="368"/>
      <c r="GG446" s="368"/>
      <c r="GH446" s="368"/>
      <c r="GI446" s="368"/>
      <c r="GJ446" s="368"/>
      <c r="GK446" s="368"/>
      <c r="GL446" s="368"/>
      <c r="GM446" s="368"/>
      <c r="GN446" s="368"/>
      <c r="GO446" s="368"/>
      <c r="GP446" s="368"/>
      <c r="GQ446" s="368"/>
      <c r="GR446" s="368"/>
      <c r="GS446" s="368"/>
      <c r="GT446" s="368"/>
      <c r="GU446" s="368"/>
      <c r="GV446" s="368"/>
      <c r="GW446" s="368"/>
      <c r="GX446" s="368"/>
      <c r="GY446" s="368"/>
      <c r="GZ446" s="368"/>
      <c r="HA446" s="368"/>
      <c r="HB446" s="368"/>
      <c r="HC446" s="368"/>
      <c r="HD446" s="368"/>
      <c r="HE446" s="368"/>
      <c r="HF446" s="368"/>
      <c r="HG446" s="368"/>
      <c r="HH446" s="368"/>
      <c r="HI446" s="368"/>
      <c r="HJ446" s="368"/>
      <c r="HK446" s="368"/>
      <c r="HL446" s="368"/>
      <c r="HM446" s="368"/>
      <c r="HN446" s="368"/>
      <c r="HO446" s="368"/>
      <c r="HP446" s="368"/>
      <c r="HQ446" s="368"/>
      <c r="HR446" s="368"/>
      <c r="HS446" s="368"/>
      <c r="HT446" s="368"/>
      <c r="HU446" s="368"/>
      <c r="HV446" s="368"/>
      <c r="HW446" s="368"/>
      <c r="HX446" s="368"/>
      <c r="HY446" s="368"/>
      <c r="HZ446" s="368"/>
      <c r="IA446" s="368"/>
      <c r="IB446" s="368"/>
      <c r="IC446" s="368"/>
      <c r="ID446" s="368"/>
      <c r="IE446" s="368"/>
      <c r="IF446" s="368"/>
      <c r="IG446" s="368"/>
      <c r="IH446" s="368"/>
      <c r="II446" s="368"/>
      <c r="IJ446" s="368"/>
      <c r="IK446" s="368"/>
    </row>
    <row r="447" spans="1:245" s="369" customFormat="1" ht="34.5" customHeight="1">
      <c r="A447" s="334">
        <v>558</v>
      </c>
      <c r="B447" s="361" t="s">
        <v>4276</v>
      </c>
      <c r="C447" s="362" t="s">
        <v>4338</v>
      </c>
      <c r="D447" s="457" t="s">
        <v>4277</v>
      </c>
      <c r="E447" s="360" t="s">
        <v>4132</v>
      </c>
      <c r="F447" s="364" t="s">
        <v>4133</v>
      </c>
      <c r="G447" s="434">
        <v>67256</v>
      </c>
      <c r="H447" s="434">
        <v>800.67</v>
      </c>
      <c r="I447" s="507">
        <v>66455.33</v>
      </c>
      <c r="J447" s="360"/>
      <c r="K447" s="366"/>
      <c r="L447" s="367"/>
      <c r="M447" s="360"/>
      <c r="N447" s="752"/>
      <c r="O447" s="726"/>
      <c r="P447" s="368"/>
      <c r="Q447" s="368"/>
      <c r="R447" s="368"/>
      <c r="S447" s="368"/>
      <c r="T447" s="368"/>
      <c r="U447" s="368"/>
      <c r="V447" s="368"/>
      <c r="W447" s="368"/>
      <c r="X447" s="368"/>
      <c r="Y447" s="368"/>
      <c r="Z447" s="368"/>
      <c r="AA447" s="368"/>
      <c r="AB447" s="368"/>
      <c r="AC447" s="368"/>
      <c r="AD447" s="368"/>
      <c r="AE447" s="368"/>
      <c r="AF447" s="368"/>
      <c r="AG447" s="368"/>
      <c r="AH447" s="368"/>
      <c r="AI447" s="368"/>
      <c r="AJ447" s="368"/>
      <c r="AK447" s="368"/>
      <c r="AL447" s="368"/>
      <c r="AM447" s="368"/>
      <c r="AN447" s="368"/>
      <c r="AO447" s="368"/>
      <c r="AP447" s="368"/>
      <c r="AQ447" s="368"/>
      <c r="AR447" s="368"/>
      <c r="AS447" s="368"/>
      <c r="AT447" s="368"/>
      <c r="AU447" s="368"/>
      <c r="AV447" s="368"/>
      <c r="AW447" s="368"/>
      <c r="AX447" s="368"/>
      <c r="AY447" s="368"/>
      <c r="AZ447" s="368"/>
      <c r="BA447" s="368"/>
      <c r="BB447" s="368"/>
      <c r="BC447" s="368"/>
      <c r="BD447" s="368"/>
      <c r="BE447" s="368"/>
      <c r="BF447" s="368"/>
      <c r="BG447" s="368"/>
      <c r="BH447" s="368"/>
      <c r="BI447" s="368"/>
      <c r="BJ447" s="368"/>
      <c r="BK447" s="368"/>
      <c r="BL447" s="368"/>
      <c r="BM447" s="368"/>
      <c r="BN447" s="368"/>
      <c r="BO447" s="368"/>
      <c r="BP447" s="368"/>
      <c r="BQ447" s="368"/>
      <c r="BR447" s="368"/>
      <c r="BS447" s="368"/>
      <c r="BT447" s="368"/>
      <c r="BU447" s="368"/>
      <c r="BV447" s="368"/>
      <c r="BW447" s="368"/>
      <c r="BX447" s="368"/>
      <c r="BY447" s="368"/>
      <c r="BZ447" s="368"/>
      <c r="CA447" s="368"/>
      <c r="CB447" s="368"/>
      <c r="CC447" s="368"/>
      <c r="CD447" s="368"/>
      <c r="CE447" s="368"/>
      <c r="CF447" s="368"/>
      <c r="CG447" s="368"/>
      <c r="CH447" s="368"/>
      <c r="CI447" s="368"/>
      <c r="CJ447" s="368"/>
      <c r="CK447" s="368"/>
      <c r="CL447" s="368"/>
      <c r="CM447" s="368"/>
      <c r="CN447" s="368"/>
      <c r="CO447" s="368"/>
      <c r="CP447" s="368"/>
      <c r="CQ447" s="368"/>
      <c r="CR447" s="368"/>
      <c r="CS447" s="368"/>
      <c r="CT447" s="368"/>
      <c r="CU447" s="368"/>
      <c r="CV447" s="368"/>
      <c r="CW447" s="368"/>
      <c r="CX447" s="368"/>
      <c r="CY447" s="368"/>
      <c r="CZ447" s="368"/>
      <c r="DA447" s="368"/>
      <c r="DB447" s="368"/>
      <c r="DC447" s="368"/>
      <c r="DD447" s="368"/>
      <c r="DE447" s="368"/>
      <c r="DF447" s="368"/>
      <c r="DG447" s="368"/>
      <c r="DH447" s="368"/>
      <c r="DI447" s="368"/>
      <c r="DJ447" s="368"/>
      <c r="DK447" s="368"/>
      <c r="DL447" s="368"/>
      <c r="DM447" s="368"/>
      <c r="DN447" s="368"/>
      <c r="DO447" s="368"/>
      <c r="DP447" s="368"/>
      <c r="DQ447" s="368"/>
      <c r="DR447" s="368"/>
      <c r="DS447" s="368"/>
      <c r="DT447" s="368"/>
      <c r="DU447" s="368"/>
      <c r="DV447" s="368"/>
      <c r="DW447" s="368"/>
      <c r="DX447" s="368"/>
      <c r="DY447" s="368"/>
      <c r="DZ447" s="368"/>
      <c r="EA447" s="368"/>
      <c r="EB447" s="368"/>
      <c r="EC447" s="368"/>
      <c r="ED447" s="368"/>
      <c r="EE447" s="368"/>
      <c r="EF447" s="368"/>
      <c r="EG447" s="368"/>
      <c r="EH447" s="368"/>
      <c r="EI447" s="368"/>
      <c r="EJ447" s="368"/>
      <c r="EK447" s="368"/>
      <c r="EL447" s="368"/>
      <c r="EM447" s="368"/>
      <c r="EN447" s="368"/>
      <c r="EO447" s="368"/>
      <c r="EP447" s="368"/>
      <c r="EQ447" s="368"/>
      <c r="ER447" s="368"/>
      <c r="ES447" s="368"/>
      <c r="ET447" s="368"/>
      <c r="EU447" s="368"/>
      <c r="EV447" s="368"/>
      <c r="EW447" s="368"/>
      <c r="EX447" s="368"/>
      <c r="EY447" s="368"/>
      <c r="EZ447" s="368"/>
      <c r="FA447" s="368"/>
      <c r="FB447" s="368"/>
      <c r="FC447" s="368"/>
      <c r="FD447" s="368"/>
      <c r="FE447" s="368"/>
      <c r="FF447" s="368"/>
      <c r="FG447" s="368"/>
      <c r="FH447" s="368"/>
      <c r="FI447" s="368"/>
      <c r="FJ447" s="368"/>
      <c r="FK447" s="368"/>
      <c r="FL447" s="368"/>
      <c r="FM447" s="368"/>
      <c r="FN447" s="368"/>
      <c r="FO447" s="368"/>
      <c r="FP447" s="368"/>
      <c r="FQ447" s="368"/>
      <c r="FR447" s="368"/>
      <c r="FS447" s="368"/>
      <c r="FT447" s="368"/>
      <c r="FU447" s="368"/>
      <c r="FV447" s="368"/>
      <c r="FW447" s="368"/>
      <c r="FX447" s="368"/>
      <c r="FY447" s="368"/>
      <c r="FZ447" s="368"/>
      <c r="GA447" s="368"/>
      <c r="GB447" s="368"/>
      <c r="GC447" s="368"/>
      <c r="GD447" s="368"/>
      <c r="GE447" s="368"/>
      <c r="GF447" s="368"/>
      <c r="GG447" s="368"/>
      <c r="GH447" s="368"/>
      <c r="GI447" s="368"/>
      <c r="GJ447" s="368"/>
      <c r="GK447" s="368"/>
      <c r="GL447" s="368"/>
      <c r="GM447" s="368"/>
      <c r="GN447" s="368"/>
      <c r="GO447" s="368"/>
      <c r="GP447" s="368"/>
      <c r="GQ447" s="368"/>
      <c r="GR447" s="368"/>
      <c r="GS447" s="368"/>
      <c r="GT447" s="368"/>
      <c r="GU447" s="368"/>
      <c r="GV447" s="368"/>
      <c r="GW447" s="368"/>
      <c r="GX447" s="368"/>
      <c r="GY447" s="368"/>
      <c r="GZ447" s="368"/>
      <c r="HA447" s="368"/>
      <c r="HB447" s="368"/>
      <c r="HC447" s="368"/>
      <c r="HD447" s="368"/>
      <c r="HE447" s="368"/>
      <c r="HF447" s="368"/>
      <c r="HG447" s="368"/>
      <c r="HH447" s="368"/>
      <c r="HI447" s="368"/>
      <c r="HJ447" s="368"/>
      <c r="HK447" s="368"/>
      <c r="HL447" s="368"/>
      <c r="HM447" s="368"/>
      <c r="HN447" s="368"/>
      <c r="HO447" s="368"/>
      <c r="HP447" s="368"/>
      <c r="HQ447" s="368"/>
      <c r="HR447" s="368"/>
      <c r="HS447" s="368"/>
      <c r="HT447" s="368"/>
      <c r="HU447" s="368"/>
      <c r="HV447" s="368"/>
      <c r="HW447" s="368"/>
      <c r="HX447" s="368"/>
      <c r="HY447" s="368"/>
      <c r="HZ447" s="368"/>
      <c r="IA447" s="368"/>
      <c r="IB447" s="368"/>
      <c r="IC447" s="368"/>
      <c r="ID447" s="368"/>
      <c r="IE447" s="368"/>
      <c r="IF447" s="368"/>
      <c r="IG447" s="368"/>
      <c r="IH447" s="368"/>
      <c r="II447" s="368"/>
      <c r="IJ447" s="368"/>
      <c r="IK447" s="368"/>
    </row>
    <row r="448" spans="1:245" s="369" customFormat="1" ht="34.5" customHeight="1">
      <c r="A448" s="334">
        <v>559</v>
      </c>
      <c r="B448" s="361" t="s">
        <v>4278</v>
      </c>
      <c r="C448" s="362" t="s">
        <v>4335</v>
      </c>
      <c r="D448" s="457" t="s">
        <v>4281</v>
      </c>
      <c r="E448" s="360" t="s">
        <v>4132</v>
      </c>
      <c r="F448" s="364" t="s">
        <v>4133</v>
      </c>
      <c r="G448" s="434">
        <v>87600</v>
      </c>
      <c r="H448" s="434">
        <v>0</v>
      </c>
      <c r="I448" s="507">
        <v>87600</v>
      </c>
      <c r="J448" s="360"/>
      <c r="K448" s="366"/>
      <c r="L448" s="367"/>
      <c r="M448" s="360"/>
      <c r="N448" s="752"/>
      <c r="O448" s="726"/>
      <c r="P448" s="368"/>
      <c r="Q448" s="368"/>
      <c r="R448" s="368"/>
      <c r="S448" s="368"/>
      <c r="T448" s="368"/>
      <c r="U448" s="368"/>
      <c r="V448" s="368"/>
      <c r="W448" s="368"/>
      <c r="X448" s="368"/>
      <c r="Y448" s="368"/>
      <c r="Z448" s="368"/>
      <c r="AA448" s="368"/>
      <c r="AB448" s="368"/>
      <c r="AC448" s="368"/>
      <c r="AD448" s="368"/>
      <c r="AE448" s="368"/>
      <c r="AF448" s="368"/>
      <c r="AG448" s="368"/>
      <c r="AH448" s="368"/>
      <c r="AI448" s="368"/>
      <c r="AJ448" s="368"/>
      <c r="AK448" s="368"/>
      <c r="AL448" s="368"/>
      <c r="AM448" s="368"/>
      <c r="AN448" s="368"/>
      <c r="AO448" s="368"/>
      <c r="AP448" s="368"/>
      <c r="AQ448" s="368"/>
      <c r="AR448" s="368"/>
      <c r="AS448" s="368"/>
      <c r="AT448" s="368"/>
      <c r="AU448" s="368"/>
      <c r="AV448" s="368"/>
      <c r="AW448" s="368"/>
      <c r="AX448" s="368"/>
      <c r="AY448" s="368"/>
      <c r="AZ448" s="368"/>
      <c r="BA448" s="368"/>
      <c r="BB448" s="368"/>
      <c r="BC448" s="368"/>
      <c r="BD448" s="368"/>
      <c r="BE448" s="368"/>
      <c r="BF448" s="368"/>
      <c r="BG448" s="368"/>
      <c r="BH448" s="368"/>
      <c r="BI448" s="368"/>
      <c r="BJ448" s="368"/>
      <c r="BK448" s="368"/>
      <c r="BL448" s="368"/>
      <c r="BM448" s="368"/>
      <c r="BN448" s="368"/>
      <c r="BO448" s="368"/>
      <c r="BP448" s="368"/>
      <c r="BQ448" s="368"/>
      <c r="BR448" s="368"/>
      <c r="BS448" s="368"/>
      <c r="BT448" s="368"/>
      <c r="BU448" s="368"/>
      <c r="BV448" s="368"/>
      <c r="BW448" s="368"/>
      <c r="BX448" s="368"/>
      <c r="BY448" s="368"/>
      <c r="BZ448" s="368"/>
      <c r="CA448" s="368"/>
      <c r="CB448" s="368"/>
      <c r="CC448" s="368"/>
      <c r="CD448" s="368"/>
      <c r="CE448" s="368"/>
      <c r="CF448" s="368"/>
      <c r="CG448" s="368"/>
      <c r="CH448" s="368"/>
      <c r="CI448" s="368"/>
      <c r="CJ448" s="368"/>
      <c r="CK448" s="368"/>
      <c r="CL448" s="368"/>
      <c r="CM448" s="368"/>
      <c r="CN448" s="368"/>
      <c r="CO448" s="368"/>
      <c r="CP448" s="368"/>
      <c r="CQ448" s="368"/>
      <c r="CR448" s="368"/>
      <c r="CS448" s="368"/>
      <c r="CT448" s="368"/>
      <c r="CU448" s="368"/>
      <c r="CV448" s="368"/>
      <c r="CW448" s="368"/>
      <c r="CX448" s="368"/>
      <c r="CY448" s="368"/>
      <c r="CZ448" s="368"/>
      <c r="DA448" s="368"/>
      <c r="DB448" s="368"/>
      <c r="DC448" s="368"/>
      <c r="DD448" s="368"/>
      <c r="DE448" s="368"/>
      <c r="DF448" s="368"/>
      <c r="DG448" s="368"/>
      <c r="DH448" s="368"/>
      <c r="DI448" s="368"/>
      <c r="DJ448" s="368"/>
      <c r="DK448" s="368"/>
      <c r="DL448" s="368"/>
      <c r="DM448" s="368"/>
      <c r="DN448" s="368"/>
      <c r="DO448" s="368"/>
      <c r="DP448" s="368"/>
      <c r="DQ448" s="368"/>
      <c r="DR448" s="368"/>
      <c r="DS448" s="368"/>
      <c r="DT448" s="368"/>
      <c r="DU448" s="368"/>
      <c r="DV448" s="368"/>
      <c r="DW448" s="368"/>
      <c r="DX448" s="368"/>
      <c r="DY448" s="368"/>
      <c r="DZ448" s="368"/>
      <c r="EA448" s="368"/>
      <c r="EB448" s="368"/>
      <c r="EC448" s="368"/>
      <c r="ED448" s="368"/>
      <c r="EE448" s="368"/>
      <c r="EF448" s="368"/>
      <c r="EG448" s="368"/>
      <c r="EH448" s="368"/>
      <c r="EI448" s="368"/>
      <c r="EJ448" s="368"/>
      <c r="EK448" s="368"/>
      <c r="EL448" s="368"/>
      <c r="EM448" s="368"/>
      <c r="EN448" s="368"/>
      <c r="EO448" s="368"/>
      <c r="EP448" s="368"/>
      <c r="EQ448" s="368"/>
      <c r="ER448" s="368"/>
      <c r="ES448" s="368"/>
      <c r="ET448" s="368"/>
      <c r="EU448" s="368"/>
      <c r="EV448" s="368"/>
      <c r="EW448" s="368"/>
      <c r="EX448" s="368"/>
      <c r="EY448" s="368"/>
      <c r="EZ448" s="368"/>
      <c r="FA448" s="368"/>
      <c r="FB448" s="368"/>
      <c r="FC448" s="368"/>
      <c r="FD448" s="368"/>
      <c r="FE448" s="368"/>
      <c r="FF448" s="368"/>
      <c r="FG448" s="368"/>
      <c r="FH448" s="368"/>
      <c r="FI448" s="368"/>
      <c r="FJ448" s="368"/>
      <c r="FK448" s="368"/>
      <c r="FL448" s="368"/>
      <c r="FM448" s="368"/>
      <c r="FN448" s="368"/>
      <c r="FO448" s="368"/>
      <c r="FP448" s="368"/>
      <c r="FQ448" s="368"/>
      <c r="FR448" s="368"/>
      <c r="FS448" s="368"/>
      <c r="FT448" s="368"/>
      <c r="FU448" s="368"/>
      <c r="FV448" s="368"/>
      <c r="FW448" s="368"/>
      <c r="FX448" s="368"/>
      <c r="FY448" s="368"/>
      <c r="FZ448" s="368"/>
      <c r="GA448" s="368"/>
      <c r="GB448" s="368"/>
      <c r="GC448" s="368"/>
      <c r="GD448" s="368"/>
      <c r="GE448" s="368"/>
      <c r="GF448" s="368"/>
      <c r="GG448" s="368"/>
      <c r="GH448" s="368"/>
      <c r="GI448" s="368"/>
      <c r="GJ448" s="368"/>
      <c r="GK448" s="368"/>
      <c r="GL448" s="368"/>
      <c r="GM448" s="368"/>
      <c r="GN448" s="368"/>
      <c r="GO448" s="368"/>
      <c r="GP448" s="368"/>
      <c r="GQ448" s="368"/>
      <c r="GR448" s="368"/>
      <c r="GS448" s="368"/>
      <c r="GT448" s="368"/>
      <c r="GU448" s="368"/>
      <c r="GV448" s="368"/>
      <c r="GW448" s="368"/>
      <c r="GX448" s="368"/>
      <c r="GY448" s="368"/>
      <c r="GZ448" s="368"/>
      <c r="HA448" s="368"/>
      <c r="HB448" s="368"/>
      <c r="HC448" s="368"/>
      <c r="HD448" s="368"/>
      <c r="HE448" s="368"/>
      <c r="HF448" s="368"/>
      <c r="HG448" s="368"/>
      <c r="HH448" s="368"/>
      <c r="HI448" s="368"/>
      <c r="HJ448" s="368"/>
      <c r="HK448" s="368"/>
      <c r="HL448" s="368"/>
      <c r="HM448" s="368"/>
      <c r="HN448" s="368"/>
      <c r="HO448" s="368"/>
      <c r="HP448" s="368"/>
      <c r="HQ448" s="368"/>
      <c r="HR448" s="368"/>
      <c r="HS448" s="368"/>
      <c r="HT448" s="368"/>
      <c r="HU448" s="368"/>
      <c r="HV448" s="368"/>
      <c r="HW448" s="368"/>
      <c r="HX448" s="368"/>
      <c r="HY448" s="368"/>
      <c r="HZ448" s="368"/>
      <c r="IA448" s="368"/>
      <c r="IB448" s="368"/>
      <c r="IC448" s="368"/>
      <c r="ID448" s="368"/>
      <c r="IE448" s="368"/>
      <c r="IF448" s="368"/>
      <c r="IG448" s="368"/>
      <c r="IH448" s="368"/>
      <c r="II448" s="368"/>
      <c r="IJ448" s="368"/>
      <c r="IK448" s="368"/>
    </row>
    <row r="449" spans="1:245" s="369" customFormat="1" ht="37.5" customHeight="1">
      <c r="A449" s="334">
        <v>560</v>
      </c>
      <c r="B449" s="361" t="s">
        <v>4279</v>
      </c>
      <c r="C449" s="362" t="s">
        <v>4336</v>
      </c>
      <c r="D449" s="457" t="s">
        <v>4280</v>
      </c>
      <c r="E449" s="360" t="s">
        <v>4132</v>
      </c>
      <c r="F449" s="364" t="s">
        <v>4133</v>
      </c>
      <c r="G449" s="434">
        <v>98000</v>
      </c>
      <c r="H449" s="434">
        <v>0</v>
      </c>
      <c r="I449" s="507">
        <v>98000</v>
      </c>
      <c r="J449" s="360"/>
      <c r="K449" s="366"/>
      <c r="L449" s="367"/>
      <c r="M449" s="360"/>
      <c r="N449" s="752"/>
      <c r="O449" s="726"/>
      <c r="P449" s="368"/>
      <c r="Q449" s="368"/>
      <c r="R449" s="368"/>
      <c r="S449" s="368"/>
      <c r="T449" s="368"/>
      <c r="U449" s="368"/>
      <c r="V449" s="368"/>
      <c r="W449" s="368"/>
      <c r="X449" s="368"/>
      <c r="Y449" s="368"/>
      <c r="Z449" s="368"/>
      <c r="AA449" s="368"/>
      <c r="AB449" s="368"/>
      <c r="AC449" s="368"/>
      <c r="AD449" s="368"/>
      <c r="AE449" s="368"/>
      <c r="AF449" s="368"/>
      <c r="AG449" s="368"/>
      <c r="AH449" s="368"/>
      <c r="AI449" s="368"/>
      <c r="AJ449" s="368"/>
      <c r="AK449" s="368"/>
      <c r="AL449" s="368"/>
      <c r="AM449" s="368"/>
      <c r="AN449" s="368"/>
      <c r="AO449" s="368"/>
      <c r="AP449" s="368"/>
      <c r="AQ449" s="368"/>
      <c r="AR449" s="368"/>
      <c r="AS449" s="368"/>
      <c r="AT449" s="368"/>
      <c r="AU449" s="368"/>
      <c r="AV449" s="368"/>
      <c r="AW449" s="368"/>
      <c r="AX449" s="368"/>
      <c r="AY449" s="368"/>
      <c r="AZ449" s="368"/>
      <c r="BA449" s="368"/>
      <c r="BB449" s="368"/>
      <c r="BC449" s="368"/>
      <c r="BD449" s="368"/>
      <c r="BE449" s="368"/>
      <c r="BF449" s="368"/>
      <c r="BG449" s="368"/>
      <c r="BH449" s="368"/>
      <c r="BI449" s="368"/>
      <c r="BJ449" s="368"/>
      <c r="BK449" s="368"/>
      <c r="BL449" s="368"/>
      <c r="BM449" s="368"/>
      <c r="BN449" s="368"/>
      <c r="BO449" s="368"/>
      <c r="BP449" s="368"/>
      <c r="BQ449" s="368"/>
      <c r="BR449" s="368"/>
      <c r="BS449" s="368"/>
      <c r="BT449" s="368"/>
      <c r="BU449" s="368"/>
      <c r="BV449" s="368"/>
      <c r="BW449" s="368"/>
      <c r="BX449" s="368"/>
      <c r="BY449" s="368"/>
      <c r="BZ449" s="368"/>
      <c r="CA449" s="368"/>
      <c r="CB449" s="368"/>
      <c r="CC449" s="368"/>
      <c r="CD449" s="368"/>
      <c r="CE449" s="368"/>
      <c r="CF449" s="368"/>
      <c r="CG449" s="368"/>
      <c r="CH449" s="368"/>
      <c r="CI449" s="368"/>
      <c r="CJ449" s="368"/>
      <c r="CK449" s="368"/>
      <c r="CL449" s="368"/>
      <c r="CM449" s="368"/>
      <c r="CN449" s="368"/>
      <c r="CO449" s="368"/>
      <c r="CP449" s="368"/>
      <c r="CQ449" s="368"/>
      <c r="CR449" s="368"/>
      <c r="CS449" s="368"/>
      <c r="CT449" s="368"/>
      <c r="CU449" s="368"/>
      <c r="CV449" s="368"/>
      <c r="CW449" s="368"/>
      <c r="CX449" s="368"/>
      <c r="CY449" s="368"/>
      <c r="CZ449" s="368"/>
      <c r="DA449" s="368"/>
      <c r="DB449" s="368"/>
      <c r="DC449" s="368"/>
      <c r="DD449" s="368"/>
      <c r="DE449" s="368"/>
      <c r="DF449" s="368"/>
      <c r="DG449" s="368"/>
      <c r="DH449" s="368"/>
      <c r="DI449" s="368"/>
      <c r="DJ449" s="368"/>
      <c r="DK449" s="368"/>
      <c r="DL449" s="368"/>
      <c r="DM449" s="368"/>
      <c r="DN449" s="368"/>
      <c r="DO449" s="368"/>
      <c r="DP449" s="368"/>
      <c r="DQ449" s="368"/>
      <c r="DR449" s="368"/>
      <c r="DS449" s="368"/>
      <c r="DT449" s="368"/>
      <c r="DU449" s="368"/>
      <c r="DV449" s="368"/>
      <c r="DW449" s="368"/>
      <c r="DX449" s="368"/>
      <c r="DY449" s="368"/>
      <c r="DZ449" s="368"/>
      <c r="EA449" s="368"/>
      <c r="EB449" s="368"/>
      <c r="EC449" s="368"/>
      <c r="ED449" s="368"/>
      <c r="EE449" s="368"/>
      <c r="EF449" s="368"/>
      <c r="EG449" s="368"/>
      <c r="EH449" s="368"/>
      <c r="EI449" s="368"/>
      <c r="EJ449" s="368"/>
      <c r="EK449" s="368"/>
      <c r="EL449" s="368"/>
      <c r="EM449" s="368"/>
      <c r="EN449" s="368"/>
      <c r="EO449" s="368"/>
      <c r="EP449" s="368"/>
      <c r="EQ449" s="368"/>
      <c r="ER449" s="368"/>
      <c r="ES449" s="368"/>
      <c r="ET449" s="368"/>
      <c r="EU449" s="368"/>
      <c r="EV449" s="368"/>
      <c r="EW449" s="368"/>
      <c r="EX449" s="368"/>
      <c r="EY449" s="368"/>
      <c r="EZ449" s="368"/>
      <c r="FA449" s="368"/>
      <c r="FB449" s="368"/>
      <c r="FC449" s="368"/>
      <c r="FD449" s="368"/>
      <c r="FE449" s="368"/>
      <c r="FF449" s="368"/>
      <c r="FG449" s="368"/>
      <c r="FH449" s="368"/>
      <c r="FI449" s="368"/>
      <c r="FJ449" s="368"/>
      <c r="FK449" s="368"/>
      <c r="FL449" s="368"/>
      <c r="FM449" s="368"/>
      <c r="FN449" s="368"/>
      <c r="FO449" s="368"/>
      <c r="FP449" s="368"/>
      <c r="FQ449" s="368"/>
      <c r="FR449" s="368"/>
      <c r="FS449" s="368"/>
      <c r="FT449" s="368"/>
      <c r="FU449" s="368"/>
      <c r="FV449" s="368"/>
      <c r="FW449" s="368"/>
      <c r="FX449" s="368"/>
      <c r="FY449" s="368"/>
      <c r="FZ449" s="368"/>
      <c r="GA449" s="368"/>
      <c r="GB449" s="368"/>
      <c r="GC449" s="368"/>
      <c r="GD449" s="368"/>
      <c r="GE449" s="368"/>
      <c r="GF449" s="368"/>
      <c r="GG449" s="368"/>
      <c r="GH449" s="368"/>
      <c r="GI449" s="368"/>
      <c r="GJ449" s="368"/>
      <c r="GK449" s="368"/>
      <c r="GL449" s="368"/>
      <c r="GM449" s="368"/>
      <c r="GN449" s="368"/>
      <c r="GO449" s="368"/>
      <c r="GP449" s="368"/>
      <c r="GQ449" s="368"/>
      <c r="GR449" s="368"/>
      <c r="GS449" s="368"/>
      <c r="GT449" s="368"/>
      <c r="GU449" s="368"/>
      <c r="GV449" s="368"/>
      <c r="GW449" s="368"/>
      <c r="GX449" s="368"/>
      <c r="GY449" s="368"/>
      <c r="GZ449" s="368"/>
      <c r="HA449" s="368"/>
      <c r="HB449" s="368"/>
      <c r="HC449" s="368"/>
      <c r="HD449" s="368"/>
      <c r="HE449" s="368"/>
      <c r="HF449" s="368"/>
      <c r="HG449" s="368"/>
      <c r="HH449" s="368"/>
      <c r="HI449" s="368"/>
      <c r="HJ449" s="368"/>
      <c r="HK449" s="368"/>
      <c r="HL449" s="368"/>
      <c r="HM449" s="368"/>
      <c r="HN449" s="368"/>
      <c r="HO449" s="368"/>
      <c r="HP449" s="368"/>
      <c r="HQ449" s="368"/>
      <c r="HR449" s="368"/>
      <c r="HS449" s="368"/>
      <c r="HT449" s="368"/>
      <c r="HU449" s="368"/>
      <c r="HV449" s="368"/>
      <c r="HW449" s="368"/>
      <c r="HX449" s="368"/>
      <c r="HY449" s="368"/>
      <c r="HZ449" s="368"/>
      <c r="IA449" s="368"/>
      <c r="IB449" s="368"/>
      <c r="IC449" s="368"/>
      <c r="ID449" s="368"/>
      <c r="IE449" s="368"/>
      <c r="IF449" s="368"/>
      <c r="IG449" s="368"/>
      <c r="IH449" s="368"/>
      <c r="II449" s="368"/>
      <c r="IJ449" s="368"/>
      <c r="IK449" s="368"/>
    </row>
    <row r="450" spans="1:245" s="369" customFormat="1" ht="30.75" customHeight="1">
      <c r="A450" s="744">
        <v>561</v>
      </c>
      <c r="B450" s="361" t="s">
        <v>4282</v>
      </c>
      <c r="C450" s="362" t="s">
        <v>4339</v>
      </c>
      <c r="D450" s="457" t="s">
        <v>3990</v>
      </c>
      <c r="E450" s="360" t="s">
        <v>4132</v>
      </c>
      <c r="F450" s="364" t="s">
        <v>4133</v>
      </c>
      <c r="G450" s="434">
        <v>36301</v>
      </c>
      <c r="H450" s="434">
        <v>0</v>
      </c>
      <c r="I450" s="507">
        <v>36301</v>
      </c>
      <c r="J450" s="360"/>
      <c r="K450" s="366"/>
      <c r="L450" s="367"/>
      <c r="M450" s="360"/>
      <c r="N450" s="752"/>
      <c r="O450" s="726"/>
      <c r="P450" s="368"/>
      <c r="Q450" s="368"/>
      <c r="R450" s="368"/>
      <c r="S450" s="368"/>
      <c r="T450" s="368"/>
      <c r="U450" s="368"/>
      <c r="V450" s="368"/>
      <c r="W450" s="368"/>
      <c r="X450" s="368"/>
      <c r="Y450" s="368"/>
      <c r="Z450" s="368"/>
      <c r="AA450" s="368"/>
      <c r="AB450" s="368"/>
      <c r="AC450" s="368"/>
      <c r="AD450" s="368"/>
      <c r="AE450" s="368"/>
      <c r="AF450" s="368"/>
      <c r="AG450" s="368"/>
      <c r="AH450" s="368"/>
      <c r="AI450" s="368"/>
      <c r="AJ450" s="368"/>
      <c r="AK450" s="368"/>
      <c r="AL450" s="368"/>
      <c r="AM450" s="368"/>
      <c r="AN450" s="368"/>
      <c r="AO450" s="368"/>
      <c r="AP450" s="368"/>
      <c r="AQ450" s="368"/>
      <c r="AR450" s="368"/>
      <c r="AS450" s="368"/>
      <c r="AT450" s="368"/>
      <c r="AU450" s="368"/>
      <c r="AV450" s="368"/>
      <c r="AW450" s="368"/>
      <c r="AX450" s="368"/>
      <c r="AY450" s="368"/>
      <c r="AZ450" s="368"/>
      <c r="BA450" s="368"/>
      <c r="BB450" s="368"/>
      <c r="BC450" s="368"/>
      <c r="BD450" s="368"/>
      <c r="BE450" s="368"/>
      <c r="BF450" s="368"/>
      <c r="BG450" s="368"/>
      <c r="BH450" s="368"/>
      <c r="BI450" s="368"/>
      <c r="BJ450" s="368"/>
      <c r="BK450" s="368"/>
      <c r="BL450" s="368"/>
      <c r="BM450" s="368"/>
      <c r="BN450" s="368"/>
      <c r="BO450" s="368"/>
      <c r="BP450" s="368"/>
      <c r="BQ450" s="368"/>
      <c r="BR450" s="368"/>
      <c r="BS450" s="368"/>
      <c r="BT450" s="368"/>
      <c r="BU450" s="368"/>
      <c r="BV450" s="368"/>
      <c r="BW450" s="368"/>
      <c r="BX450" s="368"/>
      <c r="BY450" s="368"/>
      <c r="BZ450" s="368"/>
      <c r="CA450" s="368"/>
      <c r="CB450" s="368"/>
      <c r="CC450" s="368"/>
      <c r="CD450" s="368"/>
      <c r="CE450" s="368"/>
      <c r="CF450" s="368"/>
      <c r="CG450" s="368"/>
      <c r="CH450" s="368"/>
      <c r="CI450" s="368"/>
      <c r="CJ450" s="368"/>
      <c r="CK450" s="368"/>
      <c r="CL450" s="368"/>
      <c r="CM450" s="368"/>
      <c r="CN450" s="368"/>
      <c r="CO450" s="368"/>
      <c r="CP450" s="368"/>
      <c r="CQ450" s="368"/>
      <c r="CR450" s="368"/>
      <c r="CS450" s="368"/>
      <c r="CT450" s="368"/>
      <c r="CU450" s="368"/>
      <c r="CV450" s="368"/>
      <c r="CW450" s="368"/>
      <c r="CX450" s="368"/>
      <c r="CY450" s="368"/>
      <c r="CZ450" s="368"/>
      <c r="DA450" s="368"/>
      <c r="DB450" s="368"/>
      <c r="DC450" s="368"/>
      <c r="DD450" s="368"/>
      <c r="DE450" s="368"/>
      <c r="DF450" s="368"/>
      <c r="DG450" s="368"/>
      <c r="DH450" s="368"/>
      <c r="DI450" s="368"/>
      <c r="DJ450" s="368"/>
      <c r="DK450" s="368"/>
      <c r="DL450" s="368"/>
      <c r="DM450" s="368"/>
      <c r="DN450" s="368"/>
      <c r="DO450" s="368"/>
      <c r="DP450" s="368"/>
      <c r="DQ450" s="368"/>
      <c r="DR450" s="368"/>
      <c r="DS450" s="368"/>
      <c r="DT450" s="368"/>
      <c r="DU450" s="368"/>
      <c r="DV450" s="368"/>
      <c r="DW450" s="368"/>
      <c r="DX450" s="368"/>
      <c r="DY450" s="368"/>
      <c r="DZ450" s="368"/>
      <c r="EA450" s="368"/>
      <c r="EB450" s="368"/>
      <c r="EC450" s="368"/>
      <c r="ED450" s="368"/>
      <c r="EE450" s="368"/>
      <c r="EF450" s="368"/>
      <c r="EG450" s="368"/>
      <c r="EH450" s="368"/>
      <c r="EI450" s="368"/>
      <c r="EJ450" s="368"/>
      <c r="EK450" s="368"/>
      <c r="EL450" s="368"/>
      <c r="EM450" s="368"/>
      <c r="EN450" s="368"/>
      <c r="EO450" s="368"/>
      <c r="EP450" s="368"/>
      <c r="EQ450" s="368"/>
      <c r="ER450" s="368"/>
      <c r="ES450" s="368"/>
      <c r="ET450" s="368"/>
      <c r="EU450" s="368"/>
      <c r="EV450" s="368"/>
      <c r="EW450" s="368"/>
      <c r="EX450" s="368"/>
      <c r="EY450" s="368"/>
      <c r="EZ450" s="368"/>
      <c r="FA450" s="368"/>
      <c r="FB450" s="368"/>
      <c r="FC450" s="368"/>
      <c r="FD450" s="368"/>
      <c r="FE450" s="368"/>
      <c r="FF450" s="368"/>
      <c r="FG450" s="368"/>
      <c r="FH450" s="368"/>
      <c r="FI450" s="368"/>
      <c r="FJ450" s="368"/>
      <c r="FK450" s="368"/>
      <c r="FL450" s="368"/>
      <c r="FM450" s="368"/>
      <c r="FN450" s="368"/>
      <c r="FO450" s="368"/>
      <c r="FP450" s="368"/>
      <c r="FQ450" s="368"/>
      <c r="FR450" s="368"/>
      <c r="FS450" s="368"/>
      <c r="FT450" s="368"/>
      <c r="FU450" s="368"/>
      <c r="FV450" s="368"/>
      <c r="FW450" s="368"/>
      <c r="FX450" s="368"/>
      <c r="FY450" s="368"/>
      <c r="FZ450" s="368"/>
      <c r="GA450" s="368"/>
      <c r="GB450" s="368"/>
      <c r="GC450" s="368"/>
      <c r="GD450" s="368"/>
      <c r="GE450" s="368"/>
      <c r="GF450" s="368"/>
      <c r="GG450" s="368"/>
      <c r="GH450" s="368"/>
      <c r="GI450" s="368"/>
      <c r="GJ450" s="368"/>
      <c r="GK450" s="368"/>
      <c r="GL450" s="368"/>
      <c r="GM450" s="368"/>
      <c r="GN450" s="368"/>
      <c r="GO450" s="368"/>
      <c r="GP450" s="368"/>
      <c r="GQ450" s="368"/>
      <c r="GR450" s="368"/>
      <c r="GS450" s="368"/>
      <c r="GT450" s="368"/>
      <c r="GU450" s="368"/>
      <c r="GV450" s="368"/>
      <c r="GW450" s="368"/>
      <c r="GX450" s="368"/>
      <c r="GY450" s="368"/>
      <c r="GZ450" s="368"/>
      <c r="HA450" s="368"/>
      <c r="HB450" s="368"/>
      <c r="HC450" s="368"/>
      <c r="HD450" s="368"/>
      <c r="HE450" s="368"/>
      <c r="HF450" s="368"/>
      <c r="HG450" s="368"/>
      <c r="HH450" s="368"/>
      <c r="HI450" s="368"/>
      <c r="HJ450" s="368"/>
      <c r="HK450" s="368"/>
      <c r="HL450" s="368"/>
      <c r="HM450" s="368"/>
      <c r="HN450" s="368"/>
      <c r="HO450" s="368"/>
      <c r="HP450" s="368"/>
      <c r="HQ450" s="368"/>
      <c r="HR450" s="368"/>
      <c r="HS450" s="368"/>
      <c r="HT450" s="368"/>
      <c r="HU450" s="368"/>
      <c r="HV450" s="368"/>
      <c r="HW450" s="368"/>
      <c r="HX450" s="368"/>
      <c r="HY450" s="368"/>
      <c r="HZ450" s="368"/>
      <c r="IA450" s="368"/>
      <c r="IB450" s="368"/>
      <c r="IC450" s="368"/>
      <c r="ID450" s="368"/>
      <c r="IE450" s="368"/>
      <c r="IF450" s="368"/>
      <c r="IG450" s="368"/>
      <c r="IH450" s="368"/>
      <c r="II450" s="368"/>
      <c r="IJ450" s="368"/>
      <c r="IK450" s="368"/>
    </row>
    <row r="451" spans="1:245" s="369" customFormat="1" ht="32.25" customHeight="1">
      <c r="A451" s="744">
        <v>562</v>
      </c>
      <c r="B451" s="361" t="s">
        <v>4283</v>
      </c>
      <c r="C451" s="362" t="s">
        <v>4334</v>
      </c>
      <c r="D451" s="457" t="s">
        <v>4304</v>
      </c>
      <c r="E451" s="360" t="s">
        <v>4132</v>
      </c>
      <c r="F451" s="364" t="s">
        <v>4133</v>
      </c>
      <c r="G451" s="434">
        <v>62399</v>
      </c>
      <c r="H451" s="434">
        <v>0</v>
      </c>
      <c r="I451" s="507">
        <v>62399</v>
      </c>
      <c r="J451" s="360"/>
      <c r="K451" s="366"/>
      <c r="L451" s="367"/>
      <c r="M451" s="360"/>
      <c r="N451" s="752"/>
      <c r="O451" s="726"/>
      <c r="P451" s="368"/>
      <c r="Q451" s="368"/>
      <c r="R451" s="368"/>
      <c r="S451" s="368"/>
      <c r="T451" s="368"/>
      <c r="U451" s="368"/>
      <c r="V451" s="368"/>
      <c r="W451" s="368"/>
      <c r="X451" s="368"/>
      <c r="Y451" s="368"/>
      <c r="Z451" s="368"/>
      <c r="AA451" s="368"/>
      <c r="AB451" s="368"/>
      <c r="AC451" s="368"/>
      <c r="AD451" s="368"/>
      <c r="AE451" s="368"/>
      <c r="AF451" s="368"/>
      <c r="AG451" s="368"/>
      <c r="AH451" s="368"/>
      <c r="AI451" s="368"/>
      <c r="AJ451" s="368"/>
      <c r="AK451" s="368"/>
      <c r="AL451" s="368"/>
      <c r="AM451" s="368"/>
      <c r="AN451" s="368"/>
      <c r="AO451" s="368"/>
      <c r="AP451" s="368"/>
      <c r="AQ451" s="368"/>
      <c r="AR451" s="368"/>
      <c r="AS451" s="368"/>
      <c r="AT451" s="368"/>
      <c r="AU451" s="368"/>
      <c r="AV451" s="368"/>
      <c r="AW451" s="368"/>
      <c r="AX451" s="368"/>
      <c r="AY451" s="368"/>
      <c r="AZ451" s="368"/>
      <c r="BA451" s="368"/>
      <c r="BB451" s="368"/>
      <c r="BC451" s="368"/>
      <c r="BD451" s="368"/>
      <c r="BE451" s="368"/>
      <c r="BF451" s="368"/>
      <c r="BG451" s="368"/>
      <c r="BH451" s="368"/>
      <c r="BI451" s="368"/>
      <c r="BJ451" s="368"/>
      <c r="BK451" s="368"/>
      <c r="BL451" s="368"/>
      <c r="BM451" s="368"/>
      <c r="BN451" s="368"/>
      <c r="BO451" s="368"/>
      <c r="BP451" s="368"/>
      <c r="BQ451" s="368"/>
      <c r="BR451" s="368"/>
      <c r="BS451" s="368"/>
      <c r="BT451" s="368"/>
      <c r="BU451" s="368"/>
      <c r="BV451" s="368"/>
      <c r="BW451" s="368"/>
      <c r="BX451" s="368"/>
      <c r="BY451" s="368"/>
      <c r="BZ451" s="368"/>
      <c r="CA451" s="368"/>
      <c r="CB451" s="368"/>
      <c r="CC451" s="368"/>
      <c r="CD451" s="368"/>
      <c r="CE451" s="368"/>
      <c r="CF451" s="368"/>
      <c r="CG451" s="368"/>
      <c r="CH451" s="368"/>
      <c r="CI451" s="368"/>
      <c r="CJ451" s="368"/>
      <c r="CK451" s="368"/>
      <c r="CL451" s="368"/>
      <c r="CM451" s="368"/>
      <c r="CN451" s="368"/>
      <c r="CO451" s="368"/>
      <c r="CP451" s="368"/>
      <c r="CQ451" s="368"/>
      <c r="CR451" s="368"/>
      <c r="CS451" s="368"/>
      <c r="CT451" s="368"/>
      <c r="CU451" s="368"/>
      <c r="CV451" s="368"/>
      <c r="CW451" s="368"/>
      <c r="CX451" s="368"/>
      <c r="CY451" s="368"/>
      <c r="CZ451" s="368"/>
      <c r="DA451" s="368"/>
      <c r="DB451" s="368"/>
      <c r="DC451" s="368"/>
      <c r="DD451" s="368"/>
      <c r="DE451" s="368"/>
      <c r="DF451" s="368"/>
      <c r="DG451" s="368"/>
      <c r="DH451" s="368"/>
      <c r="DI451" s="368"/>
      <c r="DJ451" s="368"/>
      <c r="DK451" s="368"/>
      <c r="DL451" s="368"/>
      <c r="DM451" s="368"/>
      <c r="DN451" s="368"/>
      <c r="DO451" s="368"/>
      <c r="DP451" s="368"/>
      <c r="DQ451" s="368"/>
      <c r="DR451" s="368"/>
      <c r="DS451" s="368"/>
      <c r="DT451" s="368"/>
      <c r="DU451" s="368"/>
      <c r="DV451" s="368"/>
      <c r="DW451" s="368"/>
      <c r="DX451" s="368"/>
      <c r="DY451" s="368"/>
      <c r="DZ451" s="368"/>
      <c r="EA451" s="368"/>
      <c r="EB451" s="368"/>
      <c r="EC451" s="368"/>
      <c r="ED451" s="368"/>
      <c r="EE451" s="368"/>
      <c r="EF451" s="368"/>
      <c r="EG451" s="368"/>
      <c r="EH451" s="368"/>
      <c r="EI451" s="368"/>
      <c r="EJ451" s="368"/>
      <c r="EK451" s="368"/>
      <c r="EL451" s="368"/>
      <c r="EM451" s="368"/>
      <c r="EN451" s="368"/>
      <c r="EO451" s="368"/>
      <c r="EP451" s="368"/>
      <c r="EQ451" s="368"/>
      <c r="ER451" s="368"/>
      <c r="ES451" s="368"/>
      <c r="ET451" s="368"/>
      <c r="EU451" s="368"/>
      <c r="EV451" s="368"/>
      <c r="EW451" s="368"/>
      <c r="EX451" s="368"/>
      <c r="EY451" s="368"/>
      <c r="EZ451" s="368"/>
      <c r="FA451" s="368"/>
      <c r="FB451" s="368"/>
      <c r="FC451" s="368"/>
      <c r="FD451" s="368"/>
      <c r="FE451" s="368"/>
      <c r="FF451" s="368"/>
      <c r="FG451" s="368"/>
      <c r="FH451" s="368"/>
      <c r="FI451" s="368"/>
      <c r="FJ451" s="368"/>
      <c r="FK451" s="368"/>
      <c r="FL451" s="368"/>
      <c r="FM451" s="368"/>
      <c r="FN451" s="368"/>
      <c r="FO451" s="368"/>
      <c r="FP451" s="368"/>
      <c r="FQ451" s="368"/>
      <c r="FR451" s="368"/>
      <c r="FS451" s="368"/>
      <c r="FT451" s="368"/>
      <c r="FU451" s="368"/>
      <c r="FV451" s="368"/>
      <c r="FW451" s="368"/>
      <c r="FX451" s="368"/>
      <c r="FY451" s="368"/>
      <c r="FZ451" s="368"/>
      <c r="GA451" s="368"/>
      <c r="GB451" s="368"/>
      <c r="GC451" s="368"/>
      <c r="GD451" s="368"/>
      <c r="GE451" s="368"/>
      <c r="GF451" s="368"/>
      <c r="GG451" s="368"/>
      <c r="GH451" s="368"/>
      <c r="GI451" s="368"/>
      <c r="GJ451" s="368"/>
      <c r="GK451" s="368"/>
      <c r="GL451" s="368"/>
      <c r="GM451" s="368"/>
      <c r="GN451" s="368"/>
      <c r="GO451" s="368"/>
      <c r="GP451" s="368"/>
      <c r="GQ451" s="368"/>
      <c r="GR451" s="368"/>
      <c r="GS451" s="368"/>
      <c r="GT451" s="368"/>
      <c r="GU451" s="368"/>
      <c r="GV451" s="368"/>
      <c r="GW451" s="368"/>
      <c r="GX451" s="368"/>
      <c r="GY451" s="368"/>
      <c r="GZ451" s="368"/>
      <c r="HA451" s="368"/>
      <c r="HB451" s="368"/>
      <c r="HC451" s="368"/>
      <c r="HD451" s="368"/>
      <c r="HE451" s="368"/>
      <c r="HF451" s="368"/>
      <c r="HG451" s="368"/>
      <c r="HH451" s="368"/>
      <c r="HI451" s="368"/>
      <c r="HJ451" s="368"/>
      <c r="HK451" s="368"/>
      <c r="HL451" s="368"/>
      <c r="HM451" s="368"/>
      <c r="HN451" s="368"/>
      <c r="HO451" s="368"/>
      <c r="HP451" s="368"/>
      <c r="HQ451" s="368"/>
      <c r="HR451" s="368"/>
      <c r="HS451" s="368"/>
      <c r="HT451" s="368"/>
      <c r="HU451" s="368"/>
      <c r="HV451" s="368"/>
      <c r="HW451" s="368"/>
      <c r="HX451" s="368"/>
      <c r="HY451" s="368"/>
      <c r="HZ451" s="368"/>
      <c r="IA451" s="368"/>
      <c r="IB451" s="368"/>
      <c r="IC451" s="368"/>
      <c r="ID451" s="368"/>
      <c r="IE451" s="368"/>
      <c r="IF451" s="368"/>
      <c r="IG451" s="368"/>
      <c r="IH451" s="368"/>
      <c r="II451" s="368"/>
      <c r="IJ451" s="368"/>
      <c r="IK451" s="368"/>
    </row>
    <row r="452" spans="1:245" s="369" customFormat="1" ht="42" customHeight="1">
      <c r="A452" s="744">
        <v>563</v>
      </c>
      <c r="B452" s="361" t="s">
        <v>4340</v>
      </c>
      <c r="C452" s="362" t="s">
        <v>4360</v>
      </c>
      <c r="D452" s="457" t="s">
        <v>4341</v>
      </c>
      <c r="E452" s="360" t="s">
        <v>4132</v>
      </c>
      <c r="F452" s="364" t="s">
        <v>4133</v>
      </c>
      <c r="G452" s="434">
        <v>95400</v>
      </c>
      <c r="H452" s="434">
        <v>95400</v>
      </c>
      <c r="I452" s="507">
        <v>0</v>
      </c>
      <c r="J452" s="360"/>
      <c r="K452" s="366"/>
      <c r="L452" s="367"/>
      <c r="M452" s="360"/>
      <c r="N452" s="334"/>
      <c r="O452" s="726"/>
      <c r="P452" s="368"/>
      <c r="Q452" s="368"/>
      <c r="R452" s="368"/>
      <c r="S452" s="368"/>
      <c r="T452" s="368"/>
      <c r="U452" s="368"/>
      <c r="V452" s="368"/>
      <c r="W452" s="368"/>
      <c r="X452" s="368"/>
      <c r="Y452" s="368"/>
      <c r="Z452" s="368"/>
      <c r="AA452" s="368"/>
      <c r="AB452" s="368"/>
      <c r="AC452" s="368"/>
      <c r="AD452" s="368"/>
      <c r="AE452" s="368"/>
      <c r="AF452" s="368"/>
      <c r="AG452" s="368"/>
      <c r="AH452" s="368"/>
      <c r="AI452" s="368"/>
      <c r="AJ452" s="368"/>
      <c r="AK452" s="368"/>
      <c r="AL452" s="368"/>
      <c r="AM452" s="368"/>
      <c r="AN452" s="368"/>
      <c r="AO452" s="368"/>
      <c r="AP452" s="368"/>
      <c r="AQ452" s="368"/>
      <c r="AR452" s="368"/>
      <c r="AS452" s="368"/>
      <c r="AT452" s="368"/>
      <c r="AU452" s="368"/>
      <c r="AV452" s="368"/>
      <c r="AW452" s="368"/>
      <c r="AX452" s="368"/>
      <c r="AY452" s="368"/>
      <c r="AZ452" s="368"/>
      <c r="BA452" s="368"/>
      <c r="BB452" s="368"/>
      <c r="BC452" s="368"/>
      <c r="BD452" s="368"/>
      <c r="BE452" s="368"/>
      <c r="BF452" s="368"/>
      <c r="BG452" s="368"/>
      <c r="BH452" s="368"/>
      <c r="BI452" s="368"/>
      <c r="BJ452" s="368"/>
      <c r="BK452" s="368"/>
      <c r="BL452" s="368"/>
      <c r="BM452" s="368"/>
      <c r="BN452" s="368"/>
      <c r="BO452" s="368"/>
      <c r="BP452" s="368"/>
      <c r="BQ452" s="368"/>
      <c r="BR452" s="368"/>
      <c r="BS452" s="368"/>
      <c r="BT452" s="368"/>
      <c r="BU452" s="368"/>
      <c r="BV452" s="368"/>
      <c r="BW452" s="368"/>
      <c r="BX452" s="368"/>
      <c r="BY452" s="368"/>
      <c r="BZ452" s="368"/>
      <c r="CA452" s="368"/>
      <c r="CB452" s="368"/>
      <c r="CC452" s="368"/>
      <c r="CD452" s="368"/>
      <c r="CE452" s="368"/>
      <c r="CF452" s="368"/>
      <c r="CG452" s="368"/>
      <c r="CH452" s="368"/>
      <c r="CI452" s="368"/>
      <c r="CJ452" s="368"/>
      <c r="CK452" s="368"/>
      <c r="CL452" s="368"/>
      <c r="CM452" s="368"/>
      <c r="CN452" s="368"/>
      <c r="CO452" s="368"/>
      <c r="CP452" s="368"/>
      <c r="CQ452" s="368"/>
      <c r="CR452" s="368"/>
      <c r="CS452" s="368"/>
      <c r="CT452" s="368"/>
      <c r="CU452" s="368"/>
      <c r="CV452" s="368"/>
      <c r="CW452" s="368"/>
      <c r="CX452" s="368"/>
      <c r="CY452" s="368"/>
      <c r="CZ452" s="368"/>
      <c r="DA452" s="368"/>
      <c r="DB452" s="368"/>
      <c r="DC452" s="368"/>
      <c r="DD452" s="368"/>
      <c r="DE452" s="368"/>
      <c r="DF452" s="368"/>
      <c r="DG452" s="368"/>
      <c r="DH452" s="368"/>
      <c r="DI452" s="368"/>
      <c r="DJ452" s="368"/>
      <c r="DK452" s="368"/>
      <c r="DL452" s="368"/>
      <c r="DM452" s="368"/>
      <c r="DN452" s="368"/>
      <c r="DO452" s="368"/>
      <c r="DP452" s="368"/>
      <c r="DQ452" s="368"/>
      <c r="DR452" s="368"/>
      <c r="DS452" s="368"/>
      <c r="DT452" s="368"/>
      <c r="DU452" s="368"/>
      <c r="DV452" s="368"/>
      <c r="DW452" s="368"/>
      <c r="DX452" s="368"/>
      <c r="DY452" s="368"/>
      <c r="DZ452" s="368"/>
      <c r="EA452" s="368"/>
      <c r="EB452" s="368"/>
      <c r="EC452" s="368"/>
      <c r="ED452" s="368"/>
      <c r="EE452" s="368"/>
      <c r="EF452" s="368"/>
      <c r="EG452" s="368"/>
      <c r="EH452" s="368"/>
      <c r="EI452" s="368"/>
      <c r="EJ452" s="368"/>
      <c r="EK452" s="368"/>
      <c r="EL452" s="368"/>
      <c r="EM452" s="368"/>
      <c r="EN452" s="368"/>
      <c r="EO452" s="368"/>
      <c r="EP452" s="368"/>
      <c r="EQ452" s="368"/>
      <c r="ER452" s="368"/>
      <c r="ES452" s="368"/>
      <c r="ET452" s="368"/>
      <c r="EU452" s="368"/>
      <c r="EV452" s="368"/>
      <c r="EW452" s="368"/>
      <c r="EX452" s="368"/>
      <c r="EY452" s="368"/>
      <c r="EZ452" s="368"/>
      <c r="FA452" s="368"/>
      <c r="FB452" s="368"/>
      <c r="FC452" s="368"/>
      <c r="FD452" s="368"/>
      <c r="FE452" s="368"/>
      <c r="FF452" s="368"/>
      <c r="FG452" s="368"/>
      <c r="FH452" s="368"/>
      <c r="FI452" s="368"/>
      <c r="FJ452" s="368"/>
      <c r="FK452" s="368"/>
      <c r="FL452" s="368"/>
      <c r="FM452" s="368"/>
      <c r="FN452" s="368"/>
      <c r="FO452" s="368"/>
      <c r="FP452" s="368"/>
      <c r="FQ452" s="368"/>
      <c r="FR452" s="368"/>
      <c r="FS452" s="368"/>
      <c r="FT452" s="368"/>
      <c r="FU452" s="368"/>
      <c r="FV452" s="368"/>
      <c r="FW452" s="368"/>
      <c r="FX452" s="368"/>
      <c r="FY452" s="368"/>
      <c r="FZ452" s="368"/>
      <c r="GA452" s="368"/>
      <c r="GB452" s="368"/>
      <c r="GC452" s="368"/>
      <c r="GD452" s="368"/>
      <c r="GE452" s="368"/>
      <c r="GF452" s="368"/>
      <c r="GG452" s="368"/>
      <c r="GH452" s="368"/>
      <c r="GI452" s="368"/>
      <c r="GJ452" s="368"/>
      <c r="GK452" s="368"/>
      <c r="GL452" s="368"/>
      <c r="GM452" s="368"/>
      <c r="GN452" s="368"/>
      <c r="GO452" s="368"/>
      <c r="GP452" s="368"/>
      <c r="GQ452" s="368"/>
      <c r="GR452" s="368"/>
      <c r="GS452" s="368"/>
      <c r="GT452" s="368"/>
      <c r="GU452" s="368"/>
      <c r="GV452" s="368"/>
      <c r="GW452" s="368"/>
      <c r="GX452" s="368"/>
      <c r="GY452" s="368"/>
      <c r="GZ452" s="368"/>
      <c r="HA452" s="368"/>
      <c r="HB452" s="368"/>
      <c r="HC452" s="368"/>
      <c r="HD452" s="368"/>
      <c r="HE452" s="368"/>
      <c r="HF452" s="368"/>
      <c r="HG452" s="368"/>
      <c r="HH452" s="368"/>
      <c r="HI452" s="368"/>
      <c r="HJ452" s="368"/>
      <c r="HK452" s="368"/>
      <c r="HL452" s="368"/>
      <c r="HM452" s="368"/>
      <c r="HN452" s="368"/>
      <c r="HO452" s="368"/>
      <c r="HP452" s="368"/>
      <c r="HQ452" s="368"/>
      <c r="HR452" s="368"/>
      <c r="HS452" s="368"/>
      <c r="HT452" s="368"/>
      <c r="HU452" s="368"/>
      <c r="HV452" s="368"/>
      <c r="HW452" s="368"/>
      <c r="HX452" s="368"/>
      <c r="HY452" s="368"/>
      <c r="HZ452" s="368"/>
      <c r="IA452" s="368"/>
      <c r="IB452" s="368"/>
      <c r="IC452" s="368"/>
      <c r="ID452" s="368"/>
      <c r="IE452" s="368"/>
      <c r="IF452" s="368"/>
      <c r="IG452" s="368"/>
      <c r="IH452" s="368"/>
      <c r="II452" s="368"/>
      <c r="IJ452" s="368"/>
      <c r="IK452" s="368"/>
    </row>
    <row r="453" spans="1:245" s="369" customFormat="1" ht="42" customHeight="1">
      <c r="A453" s="744">
        <v>564</v>
      </c>
      <c r="B453" s="361" t="s">
        <v>4342</v>
      </c>
      <c r="C453" s="362" t="s">
        <v>4361</v>
      </c>
      <c r="D453" s="457" t="s">
        <v>4343</v>
      </c>
      <c r="E453" s="360" t="s">
        <v>4132</v>
      </c>
      <c r="F453" s="364" t="s">
        <v>4133</v>
      </c>
      <c r="G453" s="434">
        <v>51100</v>
      </c>
      <c r="H453" s="434">
        <v>51100</v>
      </c>
      <c r="I453" s="507">
        <v>0</v>
      </c>
      <c r="J453" s="360"/>
      <c r="K453" s="366"/>
      <c r="L453" s="367"/>
      <c r="M453" s="360"/>
      <c r="N453" s="334"/>
      <c r="O453" s="726"/>
      <c r="P453" s="368"/>
      <c r="Q453" s="368"/>
      <c r="R453" s="368"/>
      <c r="S453" s="368"/>
      <c r="T453" s="368"/>
      <c r="U453" s="368"/>
      <c r="V453" s="368"/>
      <c r="W453" s="368"/>
      <c r="X453" s="368"/>
      <c r="Y453" s="368"/>
      <c r="Z453" s="368"/>
      <c r="AA453" s="368"/>
      <c r="AB453" s="368"/>
      <c r="AC453" s="368"/>
      <c r="AD453" s="368"/>
      <c r="AE453" s="368"/>
      <c r="AF453" s="368"/>
      <c r="AG453" s="368"/>
      <c r="AH453" s="368"/>
      <c r="AI453" s="368"/>
      <c r="AJ453" s="368"/>
      <c r="AK453" s="368"/>
      <c r="AL453" s="368"/>
      <c r="AM453" s="368"/>
      <c r="AN453" s="368"/>
      <c r="AO453" s="368"/>
      <c r="AP453" s="368"/>
      <c r="AQ453" s="368"/>
      <c r="AR453" s="368"/>
      <c r="AS453" s="368"/>
      <c r="AT453" s="368"/>
      <c r="AU453" s="368"/>
      <c r="AV453" s="368"/>
      <c r="AW453" s="368"/>
      <c r="AX453" s="368"/>
      <c r="AY453" s="368"/>
      <c r="AZ453" s="368"/>
      <c r="BA453" s="368"/>
      <c r="BB453" s="368"/>
      <c r="BC453" s="368"/>
      <c r="BD453" s="368"/>
      <c r="BE453" s="368"/>
      <c r="BF453" s="368"/>
      <c r="BG453" s="368"/>
      <c r="BH453" s="368"/>
      <c r="BI453" s="368"/>
      <c r="BJ453" s="368"/>
      <c r="BK453" s="368"/>
      <c r="BL453" s="368"/>
      <c r="BM453" s="368"/>
      <c r="BN453" s="368"/>
      <c r="BO453" s="368"/>
      <c r="BP453" s="368"/>
      <c r="BQ453" s="368"/>
      <c r="BR453" s="368"/>
      <c r="BS453" s="368"/>
      <c r="BT453" s="368"/>
      <c r="BU453" s="368"/>
      <c r="BV453" s="368"/>
      <c r="BW453" s="368"/>
      <c r="BX453" s="368"/>
      <c r="BY453" s="368"/>
      <c r="BZ453" s="368"/>
      <c r="CA453" s="368"/>
      <c r="CB453" s="368"/>
      <c r="CC453" s="368"/>
      <c r="CD453" s="368"/>
      <c r="CE453" s="368"/>
      <c r="CF453" s="368"/>
      <c r="CG453" s="368"/>
      <c r="CH453" s="368"/>
      <c r="CI453" s="368"/>
      <c r="CJ453" s="368"/>
      <c r="CK453" s="368"/>
      <c r="CL453" s="368"/>
      <c r="CM453" s="368"/>
      <c r="CN453" s="368"/>
      <c r="CO453" s="368"/>
      <c r="CP453" s="368"/>
      <c r="CQ453" s="368"/>
      <c r="CR453" s="368"/>
      <c r="CS453" s="368"/>
      <c r="CT453" s="368"/>
      <c r="CU453" s="368"/>
      <c r="CV453" s="368"/>
      <c r="CW453" s="368"/>
      <c r="CX453" s="368"/>
      <c r="CY453" s="368"/>
      <c r="CZ453" s="368"/>
      <c r="DA453" s="368"/>
      <c r="DB453" s="368"/>
      <c r="DC453" s="368"/>
      <c r="DD453" s="368"/>
      <c r="DE453" s="368"/>
      <c r="DF453" s="368"/>
      <c r="DG453" s="368"/>
      <c r="DH453" s="368"/>
      <c r="DI453" s="368"/>
      <c r="DJ453" s="368"/>
      <c r="DK453" s="368"/>
      <c r="DL453" s="368"/>
      <c r="DM453" s="368"/>
      <c r="DN453" s="368"/>
      <c r="DO453" s="368"/>
      <c r="DP453" s="368"/>
      <c r="DQ453" s="368"/>
      <c r="DR453" s="368"/>
      <c r="DS453" s="368"/>
      <c r="DT453" s="368"/>
      <c r="DU453" s="368"/>
      <c r="DV453" s="368"/>
      <c r="DW453" s="368"/>
      <c r="DX453" s="368"/>
      <c r="DY453" s="368"/>
      <c r="DZ453" s="368"/>
      <c r="EA453" s="368"/>
      <c r="EB453" s="368"/>
      <c r="EC453" s="368"/>
      <c r="ED453" s="368"/>
      <c r="EE453" s="368"/>
      <c r="EF453" s="368"/>
      <c r="EG453" s="368"/>
      <c r="EH453" s="368"/>
      <c r="EI453" s="368"/>
      <c r="EJ453" s="368"/>
      <c r="EK453" s="368"/>
      <c r="EL453" s="368"/>
      <c r="EM453" s="368"/>
      <c r="EN453" s="368"/>
      <c r="EO453" s="368"/>
      <c r="EP453" s="368"/>
      <c r="EQ453" s="368"/>
      <c r="ER453" s="368"/>
      <c r="ES453" s="368"/>
      <c r="ET453" s="368"/>
      <c r="EU453" s="368"/>
      <c r="EV453" s="368"/>
      <c r="EW453" s="368"/>
      <c r="EX453" s="368"/>
      <c r="EY453" s="368"/>
      <c r="EZ453" s="368"/>
      <c r="FA453" s="368"/>
      <c r="FB453" s="368"/>
      <c r="FC453" s="368"/>
      <c r="FD453" s="368"/>
      <c r="FE453" s="368"/>
      <c r="FF453" s="368"/>
      <c r="FG453" s="368"/>
      <c r="FH453" s="368"/>
      <c r="FI453" s="368"/>
      <c r="FJ453" s="368"/>
      <c r="FK453" s="368"/>
      <c r="FL453" s="368"/>
      <c r="FM453" s="368"/>
      <c r="FN453" s="368"/>
      <c r="FO453" s="368"/>
      <c r="FP453" s="368"/>
      <c r="FQ453" s="368"/>
      <c r="FR453" s="368"/>
      <c r="FS453" s="368"/>
      <c r="FT453" s="368"/>
      <c r="FU453" s="368"/>
      <c r="FV453" s="368"/>
      <c r="FW453" s="368"/>
      <c r="FX453" s="368"/>
      <c r="FY453" s="368"/>
      <c r="FZ453" s="368"/>
      <c r="GA453" s="368"/>
      <c r="GB453" s="368"/>
      <c r="GC453" s="368"/>
      <c r="GD453" s="368"/>
      <c r="GE453" s="368"/>
      <c r="GF453" s="368"/>
      <c r="GG453" s="368"/>
      <c r="GH453" s="368"/>
      <c r="GI453" s="368"/>
      <c r="GJ453" s="368"/>
      <c r="GK453" s="368"/>
      <c r="GL453" s="368"/>
      <c r="GM453" s="368"/>
      <c r="GN453" s="368"/>
      <c r="GO453" s="368"/>
      <c r="GP453" s="368"/>
      <c r="GQ453" s="368"/>
      <c r="GR453" s="368"/>
      <c r="GS453" s="368"/>
      <c r="GT453" s="368"/>
      <c r="GU453" s="368"/>
      <c r="GV453" s="368"/>
      <c r="GW453" s="368"/>
      <c r="GX453" s="368"/>
      <c r="GY453" s="368"/>
      <c r="GZ453" s="368"/>
      <c r="HA453" s="368"/>
      <c r="HB453" s="368"/>
      <c r="HC453" s="368"/>
      <c r="HD453" s="368"/>
      <c r="HE453" s="368"/>
      <c r="HF453" s="368"/>
      <c r="HG453" s="368"/>
      <c r="HH453" s="368"/>
      <c r="HI453" s="368"/>
      <c r="HJ453" s="368"/>
      <c r="HK453" s="368"/>
      <c r="HL453" s="368"/>
      <c r="HM453" s="368"/>
      <c r="HN453" s="368"/>
      <c r="HO453" s="368"/>
      <c r="HP453" s="368"/>
      <c r="HQ453" s="368"/>
      <c r="HR453" s="368"/>
      <c r="HS453" s="368"/>
      <c r="HT453" s="368"/>
      <c r="HU453" s="368"/>
      <c r="HV453" s="368"/>
      <c r="HW453" s="368"/>
      <c r="HX453" s="368"/>
      <c r="HY453" s="368"/>
      <c r="HZ453" s="368"/>
      <c r="IA453" s="368"/>
      <c r="IB453" s="368"/>
      <c r="IC453" s="368"/>
      <c r="ID453" s="368"/>
      <c r="IE453" s="368"/>
      <c r="IF453" s="368"/>
      <c r="IG453" s="368"/>
      <c r="IH453" s="368"/>
      <c r="II453" s="368"/>
      <c r="IJ453" s="368"/>
      <c r="IK453" s="368"/>
    </row>
    <row r="454" spans="1:245" s="369" customFormat="1" ht="42" customHeight="1">
      <c r="A454" s="744">
        <v>565</v>
      </c>
      <c r="B454" s="361" t="s">
        <v>4344</v>
      </c>
      <c r="C454" s="362" t="s">
        <v>4362</v>
      </c>
      <c r="D454" s="457" t="s">
        <v>4345</v>
      </c>
      <c r="E454" s="360" t="s">
        <v>4132</v>
      </c>
      <c r="F454" s="364" t="s">
        <v>4133</v>
      </c>
      <c r="G454" s="434">
        <v>11500</v>
      </c>
      <c r="H454" s="434">
        <v>11500</v>
      </c>
      <c r="I454" s="507">
        <v>0</v>
      </c>
      <c r="J454" s="360"/>
      <c r="K454" s="366"/>
      <c r="L454" s="367"/>
      <c r="M454" s="360"/>
      <c r="N454" s="334"/>
      <c r="O454" s="726"/>
      <c r="P454" s="368"/>
      <c r="Q454" s="368"/>
      <c r="R454" s="368"/>
      <c r="S454" s="368"/>
      <c r="T454" s="368"/>
      <c r="U454" s="368"/>
      <c r="V454" s="368"/>
      <c r="W454" s="368"/>
      <c r="X454" s="368"/>
      <c r="Y454" s="368"/>
      <c r="Z454" s="368"/>
      <c r="AA454" s="368"/>
      <c r="AB454" s="368"/>
      <c r="AC454" s="368"/>
      <c r="AD454" s="368"/>
      <c r="AE454" s="368"/>
      <c r="AF454" s="368"/>
      <c r="AG454" s="368"/>
      <c r="AH454" s="368"/>
      <c r="AI454" s="368"/>
      <c r="AJ454" s="368"/>
      <c r="AK454" s="368"/>
      <c r="AL454" s="368"/>
      <c r="AM454" s="368"/>
      <c r="AN454" s="368"/>
      <c r="AO454" s="368"/>
      <c r="AP454" s="368"/>
      <c r="AQ454" s="368"/>
      <c r="AR454" s="368"/>
      <c r="AS454" s="368"/>
      <c r="AT454" s="368"/>
      <c r="AU454" s="368"/>
      <c r="AV454" s="368"/>
      <c r="AW454" s="368"/>
      <c r="AX454" s="368"/>
      <c r="AY454" s="368"/>
      <c r="AZ454" s="368"/>
      <c r="BA454" s="368"/>
      <c r="BB454" s="368"/>
      <c r="BC454" s="368"/>
      <c r="BD454" s="368"/>
      <c r="BE454" s="368"/>
      <c r="BF454" s="368"/>
      <c r="BG454" s="368"/>
      <c r="BH454" s="368"/>
      <c r="BI454" s="368"/>
      <c r="BJ454" s="368"/>
      <c r="BK454" s="368"/>
      <c r="BL454" s="368"/>
      <c r="BM454" s="368"/>
      <c r="BN454" s="368"/>
      <c r="BO454" s="368"/>
      <c r="BP454" s="368"/>
      <c r="BQ454" s="368"/>
      <c r="BR454" s="368"/>
      <c r="BS454" s="368"/>
      <c r="BT454" s="368"/>
      <c r="BU454" s="368"/>
      <c r="BV454" s="368"/>
      <c r="BW454" s="368"/>
      <c r="BX454" s="368"/>
      <c r="BY454" s="368"/>
      <c r="BZ454" s="368"/>
      <c r="CA454" s="368"/>
      <c r="CB454" s="368"/>
      <c r="CC454" s="368"/>
      <c r="CD454" s="368"/>
      <c r="CE454" s="368"/>
      <c r="CF454" s="368"/>
      <c r="CG454" s="368"/>
      <c r="CH454" s="368"/>
      <c r="CI454" s="368"/>
      <c r="CJ454" s="368"/>
      <c r="CK454" s="368"/>
      <c r="CL454" s="368"/>
      <c r="CM454" s="368"/>
      <c r="CN454" s="368"/>
      <c r="CO454" s="368"/>
      <c r="CP454" s="368"/>
      <c r="CQ454" s="368"/>
      <c r="CR454" s="368"/>
      <c r="CS454" s="368"/>
      <c r="CT454" s="368"/>
      <c r="CU454" s="368"/>
      <c r="CV454" s="368"/>
      <c r="CW454" s="368"/>
      <c r="CX454" s="368"/>
      <c r="CY454" s="368"/>
      <c r="CZ454" s="368"/>
      <c r="DA454" s="368"/>
      <c r="DB454" s="368"/>
      <c r="DC454" s="368"/>
      <c r="DD454" s="368"/>
      <c r="DE454" s="368"/>
      <c r="DF454" s="368"/>
      <c r="DG454" s="368"/>
      <c r="DH454" s="368"/>
      <c r="DI454" s="368"/>
      <c r="DJ454" s="368"/>
      <c r="DK454" s="368"/>
      <c r="DL454" s="368"/>
      <c r="DM454" s="368"/>
      <c r="DN454" s="368"/>
      <c r="DO454" s="368"/>
      <c r="DP454" s="368"/>
      <c r="DQ454" s="368"/>
      <c r="DR454" s="368"/>
      <c r="DS454" s="368"/>
      <c r="DT454" s="368"/>
      <c r="DU454" s="368"/>
      <c r="DV454" s="368"/>
      <c r="DW454" s="368"/>
      <c r="DX454" s="368"/>
      <c r="DY454" s="368"/>
      <c r="DZ454" s="368"/>
      <c r="EA454" s="368"/>
      <c r="EB454" s="368"/>
      <c r="EC454" s="368"/>
      <c r="ED454" s="368"/>
      <c r="EE454" s="368"/>
      <c r="EF454" s="368"/>
      <c r="EG454" s="368"/>
      <c r="EH454" s="368"/>
      <c r="EI454" s="368"/>
      <c r="EJ454" s="368"/>
      <c r="EK454" s="368"/>
      <c r="EL454" s="368"/>
      <c r="EM454" s="368"/>
      <c r="EN454" s="368"/>
      <c r="EO454" s="368"/>
      <c r="EP454" s="368"/>
      <c r="EQ454" s="368"/>
      <c r="ER454" s="368"/>
      <c r="ES454" s="368"/>
      <c r="ET454" s="368"/>
      <c r="EU454" s="368"/>
      <c r="EV454" s="368"/>
      <c r="EW454" s="368"/>
      <c r="EX454" s="368"/>
      <c r="EY454" s="368"/>
      <c r="EZ454" s="368"/>
      <c r="FA454" s="368"/>
      <c r="FB454" s="368"/>
      <c r="FC454" s="368"/>
      <c r="FD454" s="368"/>
      <c r="FE454" s="368"/>
      <c r="FF454" s="368"/>
      <c r="FG454" s="368"/>
      <c r="FH454" s="368"/>
      <c r="FI454" s="368"/>
      <c r="FJ454" s="368"/>
      <c r="FK454" s="368"/>
      <c r="FL454" s="368"/>
      <c r="FM454" s="368"/>
      <c r="FN454" s="368"/>
      <c r="FO454" s="368"/>
      <c r="FP454" s="368"/>
      <c r="FQ454" s="368"/>
      <c r="FR454" s="368"/>
      <c r="FS454" s="368"/>
      <c r="FT454" s="368"/>
      <c r="FU454" s="368"/>
      <c r="FV454" s="368"/>
      <c r="FW454" s="368"/>
      <c r="FX454" s="368"/>
      <c r="FY454" s="368"/>
      <c r="FZ454" s="368"/>
      <c r="GA454" s="368"/>
      <c r="GB454" s="368"/>
      <c r="GC454" s="368"/>
      <c r="GD454" s="368"/>
      <c r="GE454" s="368"/>
      <c r="GF454" s="368"/>
      <c r="GG454" s="368"/>
      <c r="GH454" s="368"/>
      <c r="GI454" s="368"/>
      <c r="GJ454" s="368"/>
      <c r="GK454" s="368"/>
      <c r="GL454" s="368"/>
      <c r="GM454" s="368"/>
      <c r="GN454" s="368"/>
      <c r="GO454" s="368"/>
      <c r="GP454" s="368"/>
      <c r="GQ454" s="368"/>
      <c r="GR454" s="368"/>
      <c r="GS454" s="368"/>
      <c r="GT454" s="368"/>
      <c r="GU454" s="368"/>
      <c r="GV454" s="368"/>
      <c r="GW454" s="368"/>
      <c r="GX454" s="368"/>
      <c r="GY454" s="368"/>
      <c r="GZ454" s="368"/>
      <c r="HA454" s="368"/>
      <c r="HB454" s="368"/>
      <c r="HC454" s="368"/>
      <c r="HD454" s="368"/>
      <c r="HE454" s="368"/>
      <c r="HF454" s="368"/>
      <c r="HG454" s="368"/>
      <c r="HH454" s="368"/>
      <c r="HI454" s="368"/>
      <c r="HJ454" s="368"/>
      <c r="HK454" s="368"/>
      <c r="HL454" s="368"/>
      <c r="HM454" s="368"/>
      <c r="HN454" s="368"/>
      <c r="HO454" s="368"/>
      <c r="HP454" s="368"/>
      <c r="HQ454" s="368"/>
      <c r="HR454" s="368"/>
      <c r="HS454" s="368"/>
      <c r="HT454" s="368"/>
      <c r="HU454" s="368"/>
      <c r="HV454" s="368"/>
      <c r="HW454" s="368"/>
      <c r="HX454" s="368"/>
      <c r="HY454" s="368"/>
      <c r="HZ454" s="368"/>
      <c r="IA454" s="368"/>
      <c r="IB454" s="368"/>
      <c r="IC454" s="368"/>
      <c r="ID454" s="368"/>
      <c r="IE454" s="368"/>
      <c r="IF454" s="368"/>
      <c r="IG454" s="368"/>
      <c r="IH454" s="368"/>
      <c r="II454" s="368"/>
      <c r="IJ454" s="368"/>
      <c r="IK454" s="368"/>
    </row>
    <row r="455" spans="1:245" s="369" customFormat="1" ht="42" customHeight="1">
      <c r="A455" s="744">
        <v>566</v>
      </c>
      <c r="B455" s="361" t="s">
        <v>4346</v>
      </c>
      <c r="C455" s="362"/>
      <c r="D455" s="457" t="s">
        <v>4347</v>
      </c>
      <c r="E455" s="360" t="s">
        <v>4132</v>
      </c>
      <c r="F455" s="364" t="s">
        <v>4133</v>
      </c>
      <c r="G455" s="434">
        <v>28930</v>
      </c>
      <c r="H455" s="434">
        <v>28930</v>
      </c>
      <c r="I455" s="507">
        <v>0</v>
      </c>
      <c r="J455" s="360"/>
      <c r="K455" s="366"/>
      <c r="L455" s="367"/>
      <c r="M455" s="360"/>
      <c r="N455" s="334"/>
      <c r="O455" s="726"/>
      <c r="P455" s="368"/>
      <c r="Q455" s="368"/>
      <c r="R455" s="368"/>
      <c r="S455" s="368"/>
      <c r="T455" s="368"/>
      <c r="U455" s="368"/>
      <c r="V455" s="368"/>
      <c r="W455" s="368"/>
      <c r="X455" s="368"/>
      <c r="Y455" s="368"/>
      <c r="Z455" s="368"/>
      <c r="AA455" s="368"/>
      <c r="AB455" s="368"/>
      <c r="AC455" s="368"/>
      <c r="AD455" s="368"/>
      <c r="AE455" s="368"/>
      <c r="AF455" s="368"/>
      <c r="AG455" s="368"/>
      <c r="AH455" s="368"/>
      <c r="AI455" s="368"/>
      <c r="AJ455" s="368"/>
      <c r="AK455" s="368"/>
      <c r="AL455" s="368"/>
      <c r="AM455" s="368"/>
      <c r="AN455" s="368"/>
      <c r="AO455" s="368"/>
      <c r="AP455" s="368"/>
      <c r="AQ455" s="368"/>
      <c r="AR455" s="368"/>
      <c r="AS455" s="368"/>
      <c r="AT455" s="368"/>
      <c r="AU455" s="368"/>
      <c r="AV455" s="368"/>
      <c r="AW455" s="368"/>
      <c r="AX455" s="368"/>
      <c r="AY455" s="368"/>
      <c r="AZ455" s="368"/>
      <c r="BA455" s="368"/>
      <c r="BB455" s="368"/>
      <c r="BC455" s="368"/>
      <c r="BD455" s="368"/>
      <c r="BE455" s="368"/>
      <c r="BF455" s="368"/>
      <c r="BG455" s="368"/>
      <c r="BH455" s="368"/>
      <c r="BI455" s="368"/>
      <c r="BJ455" s="368"/>
      <c r="BK455" s="368"/>
      <c r="BL455" s="368"/>
      <c r="BM455" s="368"/>
      <c r="BN455" s="368"/>
      <c r="BO455" s="368"/>
      <c r="BP455" s="368"/>
      <c r="BQ455" s="368"/>
      <c r="BR455" s="368"/>
      <c r="BS455" s="368"/>
      <c r="BT455" s="368"/>
      <c r="BU455" s="368"/>
      <c r="BV455" s="368"/>
      <c r="BW455" s="368"/>
      <c r="BX455" s="368"/>
      <c r="BY455" s="368"/>
      <c r="BZ455" s="368"/>
      <c r="CA455" s="368"/>
      <c r="CB455" s="368"/>
      <c r="CC455" s="368"/>
      <c r="CD455" s="368"/>
      <c r="CE455" s="368"/>
      <c r="CF455" s="368"/>
      <c r="CG455" s="368"/>
      <c r="CH455" s="368"/>
      <c r="CI455" s="368"/>
      <c r="CJ455" s="368"/>
      <c r="CK455" s="368"/>
      <c r="CL455" s="368"/>
      <c r="CM455" s="368"/>
      <c r="CN455" s="368"/>
      <c r="CO455" s="368"/>
      <c r="CP455" s="368"/>
      <c r="CQ455" s="368"/>
      <c r="CR455" s="368"/>
      <c r="CS455" s="368"/>
      <c r="CT455" s="368"/>
      <c r="CU455" s="368"/>
      <c r="CV455" s="368"/>
      <c r="CW455" s="368"/>
      <c r="CX455" s="368"/>
      <c r="CY455" s="368"/>
      <c r="CZ455" s="368"/>
      <c r="DA455" s="368"/>
      <c r="DB455" s="368"/>
      <c r="DC455" s="368"/>
      <c r="DD455" s="368"/>
      <c r="DE455" s="368"/>
      <c r="DF455" s="368"/>
      <c r="DG455" s="368"/>
      <c r="DH455" s="368"/>
      <c r="DI455" s="368"/>
      <c r="DJ455" s="368"/>
      <c r="DK455" s="368"/>
      <c r="DL455" s="368"/>
      <c r="DM455" s="368"/>
      <c r="DN455" s="368"/>
      <c r="DO455" s="368"/>
      <c r="DP455" s="368"/>
      <c r="DQ455" s="368"/>
      <c r="DR455" s="368"/>
      <c r="DS455" s="368"/>
      <c r="DT455" s="368"/>
      <c r="DU455" s="368"/>
      <c r="DV455" s="368"/>
      <c r="DW455" s="368"/>
      <c r="DX455" s="368"/>
      <c r="DY455" s="368"/>
      <c r="DZ455" s="368"/>
      <c r="EA455" s="368"/>
      <c r="EB455" s="368"/>
      <c r="EC455" s="368"/>
      <c r="ED455" s="368"/>
      <c r="EE455" s="368"/>
      <c r="EF455" s="368"/>
      <c r="EG455" s="368"/>
      <c r="EH455" s="368"/>
      <c r="EI455" s="368"/>
      <c r="EJ455" s="368"/>
      <c r="EK455" s="368"/>
      <c r="EL455" s="368"/>
      <c r="EM455" s="368"/>
      <c r="EN455" s="368"/>
      <c r="EO455" s="368"/>
      <c r="EP455" s="368"/>
      <c r="EQ455" s="368"/>
      <c r="ER455" s="368"/>
      <c r="ES455" s="368"/>
      <c r="ET455" s="368"/>
      <c r="EU455" s="368"/>
      <c r="EV455" s="368"/>
      <c r="EW455" s="368"/>
      <c r="EX455" s="368"/>
      <c r="EY455" s="368"/>
      <c r="EZ455" s="368"/>
      <c r="FA455" s="368"/>
      <c r="FB455" s="368"/>
      <c r="FC455" s="368"/>
      <c r="FD455" s="368"/>
      <c r="FE455" s="368"/>
      <c r="FF455" s="368"/>
      <c r="FG455" s="368"/>
      <c r="FH455" s="368"/>
      <c r="FI455" s="368"/>
      <c r="FJ455" s="368"/>
      <c r="FK455" s="368"/>
      <c r="FL455" s="368"/>
      <c r="FM455" s="368"/>
      <c r="FN455" s="368"/>
      <c r="FO455" s="368"/>
      <c r="FP455" s="368"/>
      <c r="FQ455" s="368"/>
      <c r="FR455" s="368"/>
      <c r="FS455" s="368"/>
      <c r="FT455" s="368"/>
      <c r="FU455" s="368"/>
      <c r="FV455" s="368"/>
      <c r="FW455" s="368"/>
      <c r="FX455" s="368"/>
      <c r="FY455" s="368"/>
      <c r="FZ455" s="368"/>
      <c r="GA455" s="368"/>
      <c r="GB455" s="368"/>
      <c r="GC455" s="368"/>
      <c r="GD455" s="368"/>
      <c r="GE455" s="368"/>
      <c r="GF455" s="368"/>
      <c r="GG455" s="368"/>
      <c r="GH455" s="368"/>
      <c r="GI455" s="368"/>
      <c r="GJ455" s="368"/>
      <c r="GK455" s="368"/>
      <c r="GL455" s="368"/>
      <c r="GM455" s="368"/>
      <c r="GN455" s="368"/>
      <c r="GO455" s="368"/>
      <c r="GP455" s="368"/>
      <c r="GQ455" s="368"/>
      <c r="GR455" s="368"/>
      <c r="GS455" s="368"/>
      <c r="GT455" s="368"/>
      <c r="GU455" s="368"/>
      <c r="GV455" s="368"/>
      <c r="GW455" s="368"/>
      <c r="GX455" s="368"/>
      <c r="GY455" s="368"/>
      <c r="GZ455" s="368"/>
      <c r="HA455" s="368"/>
      <c r="HB455" s="368"/>
      <c r="HC455" s="368"/>
      <c r="HD455" s="368"/>
      <c r="HE455" s="368"/>
      <c r="HF455" s="368"/>
      <c r="HG455" s="368"/>
      <c r="HH455" s="368"/>
      <c r="HI455" s="368"/>
      <c r="HJ455" s="368"/>
      <c r="HK455" s="368"/>
      <c r="HL455" s="368"/>
      <c r="HM455" s="368"/>
      <c r="HN455" s="368"/>
      <c r="HO455" s="368"/>
      <c r="HP455" s="368"/>
      <c r="HQ455" s="368"/>
      <c r="HR455" s="368"/>
      <c r="HS455" s="368"/>
      <c r="HT455" s="368"/>
      <c r="HU455" s="368"/>
      <c r="HV455" s="368"/>
      <c r="HW455" s="368"/>
      <c r="HX455" s="368"/>
      <c r="HY455" s="368"/>
      <c r="HZ455" s="368"/>
      <c r="IA455" s="368"/>
      <c r="IB455" s="368"/>
      <c r="IC455" s="368"/>
      <c r="ID455" s="368"/>
      <c r="IE455" s="368"/>
      <c r="IF455" s="368"/>
      <c r="IG455" s="368"/>
      <c r="IH455" s="368"/>
      <c r="II455" s="368"/>
      <c r="IJ455" s="368"/>
      <c r="IK455" s="368"/>
    </row>
    <row r="456" spans="1:245" s="369" customFormat="1" ht="42" customHeight="1">
      <c r="A456" s="744">
        <v>567</v>
      </c>
      <c r="B456" s="361" t="s">
        <v>4348</v>
      </c>
      <c r="C456" s="362"/>
      <c r="D456" s="457" t="s">
        <v>4349</v>
      </c>
      <c r="E456" s="360" t="s">
        <v>4132</v>
      </c>
      <c r="F456" s="364" t="s">
        <v>4133</v>
      </c>
      <c r="G456" s="434">
        <v>27600</v>
      </c>
      <c r="H456" s="434">
        <v>27600</v>
      </c>
      <c r="I456" s="507">
        <v>0</v>
      </c>
      <c r="J456" s="360"/>
      <c r="K456" s="366"/>
      <c r="L456" s="367"/>
      <c r="M456" s="360"/>
      <c r="N456" s="712"/>
      <c r="O456" s="726"/>
      <c r="P456" s="368"/>
      <c r="Q456" s="368"/>
      <c r="R456" s="368"/>
      <c r="S456" s="368"/>
      <c r="T456" s="368"/>
      <c r="U456" s="368"/>
      <c r="V456" s="368"/>
      <c r="W456" s="368"/>
      <c r="X456" s="368"/>
      <c r="Y456" s="368"/>
      <c r="Z456" s="368"/>
      <c r="AA456" s="368"/>
      <c r="AB456" s="368"/>
      <c r="AC456" s="368"/>
      <c r="AD456" s="368"/>
      <c r="AE456" s="368"/>
      <c r="AF456" s="368"/>
      <c r="AG456" s="368"/>
      <c r="AH456" s="368"/>
      <c r="AI456" s="368"/>
      <c r="AJ456" s="368"/>
      <c r="AK456" s="368"/>
      <c r="AL456" s="368"/>
      <c r="AM456" s="368"/>
      <c r="AN456" s="368"/>
      <c r="AO456" s="368"/>
      <c r="AP456" s="368"/>
      <c r="AQ456" s="368"/>
      <c r="AR456" s="368"/>
      <c r="AS456" s="368"/>
      <c r="AT456" s="368"/>
      <c r="AU456" s="368"/>
      <c r="AV456" s="368"/>
      <c r="AW456" s="368"/>
      <c r="AX456" s="368"/>
      <c r="AY456" s="368"/>
      <c r="AZ456" s="368"/>
      <c r="BA456" s="368"/>
      <c r="BB456" s="368"/>
      <c r="BC456" s="368"/>
      <c r="BD456" s="368"/>
      <c r="BE456" s="368"/>
      <c r="BF456" s="368"/>
      <c r="BG456" s="368"/>
      <c r="BH456" s="368"/>
      <c r="BI456" s="368"/>
      <c r="BJ456" s="368"/>
      <c r="BK456" s="368"/>
      <c r="BL456" s="368"/>
      <c r="BM456" s="368"/>
      <c r="BN456" s="368"/>
      <c r="BO456" s="368"/>
      <c r="BP456" s="368"/>
      <c r="BQ456" s="368"/>
      <c r="BR456" s="368"/>
      <c r="BS456" s="368"/>
      <c r="BT456" s="368"/>
      <c r="BU456" s="368"/>
      <c r="BV456" s="368"/>
      <c r="BW456" s="368"/>
      <c r="BX456" s="368"/>
      <c r="BY456" s="368"/>
      <c r="BZ456" s="368"/>
      <c r="CA456" s="368"/>
      <c r="CB456" s="368"/>
      <c r="CC456" s="368"/>
      <c r="CD456" s="368"/>
      <c r="CE456" s="368"/>
      <c r="CF456" s="368"/>
      <c r="CG456" s="368"/>
      <c r="CH456" s="368"/>
      <c r="CI456" s="368"/>
      <c r="CJ456" s="368"/>
      <c r="CK456" s="368"/>
      <c r="CL456" s="368"/>
      <c r="CM456" s="368"/>
      <c r="CN456" s="368"/>
      <c r="CO456" s="368"/>
      <c r="CP456" s="368"/>
      <c r="CQ456" s="368"/>
      <c r="CR456" s="368"/>
      <c r="CS456" s="368"/>
      <c r="CT456" s="368"/>
      <c r="CU456" s="368"/>
      <c r="CV456" s="368"/>
      <c r="CW456" s="368"/>
      <c r="CX456" s="368"/>
      <c r="CY456" s="368"/>
      <c r="CZ456" s="368"/>
      <c r="DA456" s="368"/>
      <c r="DB456" s="368"/>
      <c r="DC456" s="368"/>
      <c r="DD456" s="368"/>
      <c r="DE456" s="368"/>
      <c r="DF456" s="368"/>
      <c r="DG456" s="368"/>
      <c r="DH456" s="368"/>
      <c r="DI456" s="368"/>
      <c r="DJ456" s="368"/>
      <c r="DK456" s="368"/>
      <c r="DL456" s="368"/>
      <c r="DM456" s="368"/>
      <c r="DN456" s="368"/>
      <c r="DO456" s="368"/>
      <c r="DP456" s="368"/>
      <c r="DQ456" s="368"/>
      <c r="DR456" s="368"/>
      <c r="DS456" s="368"/>
      <c r="DT456" s="368"/>
      <c r="DU456" s="368"/>
      <c r="DV456" s="368"/>
      <c r="DW456" s="368"/>
      <c r="DX456" s="368"/>
      <c r="DY456" s="368"/>
      <c r="DZ456" s="368"/>
      <c r="EA456" s="368"/>
      <c r="EB456" s="368"/>
      <c r="EC456" s="368"/>
      <c r="ED456" s="368"/>
      <c r="EE456" s="368"/>
      <c r="EF456" s="368"/>
      <c r="EG456" s="368"/>
      <c r="EH456" s="368"/>
      <c r="EI456" s="368"/>
      <c r="EJ456" s="368"/>
      <c r="EK456" s="368"/>
      <c r="EL456" s="368"/>
      <c r="EM456" s="368"/>
      <c r="EN456" s="368"/>
      <c r="EO456" s="368"/>
      <c r="EP456" s="368"/>
      <c r="EQ456" s="368"/>
      <c r="ER456" s="368"/>
      <c r="ES456" s="368"/>
      <c r="ET456" s="368"/>
      <c r="EU456" s="368"/>
      <c r="EV456" s="368"/>
      <c r="EW456" s="368"/>
      <c r="EX456" s="368"/>
      <c r="EY456" s="368"/>
      <c r="EZ456" s="368"/>
      <c r="FA456" s="368"/>
      <c r="FB456" s="368"/>
      <c r="FC456" s="368"/>
      <c r="FD456" s="368"/>
      <c r="FE456" s="368"/>
      <c r="FF456" s="368"/>
      <c r="FG456" s="368"/>
      <c r="FH456" s="368"/>
      <c r="FI456" s="368"/>
      <c r="FJ456" s="368"/>
      <c r="FK456" s="368"/>
      <c r="FL456" s="368"/>
      <c r="FM456" s="368"/>
      <c r="FN456" s="368"/>
      <c r="FO456" s="368"/>
      <c r="FP456" s="368"/>
      <c r="FQ456" s="368"/>
      <c r="FR456" s="368"/>
      <c r="FS456" s="368"/>
      <c r="FT456" s="368"/>
      <c r="FU456" s="368"/>
      <c r="FV456" s="368"/>
      <c r="FW456" s="368"/>
      <c r="FX456" s="368"/>
      <c r="FY456" s="368"/>
      <c r="FZ456" s="368"/>
      <c r="GA456" s="368"/>
      <c r="GB456" s="368"/>
      <c r="GC456" s="368"/>
      <c r="GD456" s="368"/>
      <c r="GE456" s="368"/>
      <c r="GF456" s="368"/>
      <c r="GG456" s="368"/>
      <c r="GH456" s="368"/>
      <c r="GI456" s="368"/>
      <c r="GJ456" s="368"/>
      <c r="GK456" s="368"/>
      <c r="GL456" s="368"/>
      <c r="GM456" s="368"/>
      <c r="GN456" s="368"/>
      <c r="GO456" s="368"/>
      <c r="GP456" s="368"/>
      <c r="GQ456" s="368"/>
      <c r="GR456" s="368"/>
      <c r="GS456" s="368"/>
      <c r="GT456" s="368"/>
      <c r="GU456" s="368"/>
      <c r="GV456" s="368"/>
      <c r="GW456" s="368"/>
      <c r="GX456" s="368"/>
      <c r="GY456" s="368"/>
      <c r="GZ456" s="368"/>
      <c r="HA456" s="368"/>
      <c r="HB456" s="368"/>
      <c r="HC456" s="368"/>
      <c r="HD456" s="368"/>
      <c r="HE456" s="368"/>
      <c r="HF456" s="368"/>
      <c r="HG456" s="368"/>
      <c r="HH456" s="368"/>
      <c r="HI456" s="368"/>
      <c r="HJ456" s="368"/>
      <c r="HK456" s="368"/>
      <c r="HL456" s="368"/>
      <c r="HM456" s="368"/>
      <c r="HN456" s="368"/>
      <c r="HO456" s="368"/>
      <c r="HP456" s="368"/>
      <c r="HQ456" s="368"/>
      <c r="HR456" s="368"/>
      <c r="HS456" s="368"/>
      <c r="HT456" s="368"/>
      <c r="HU456" s="368"/>
      <c r="HV456" s="368"/>
      <c r="HW456" s="368"/>
      <c r="HX456" s="368"/>
      <c r="HY456" s="368"/>
      <c r="HZ456" s="368"/>
      <c r="IA456" s="368"/>
      <c r="IB456" s="368"/>
      <c r="IC456" s="368"/>
      <c r="ID456" s="368"/>
      <c r="IE456" s="368"/>
      <c r="IF456" s="368"/>
      <c r="IG456" s="368"/>
      <c r="IH456" s="368"/>
      <c r="II456" s="368"/>
      <c r="IJ456" s="368"/>
      <c r="IK456" s="368"/>
    </row>
    <row r="457" spans="1:245" s="369" customFormat="1" ht="42" customHeight="1">
      <c r="A457" s="744">
        <v>568</v>
      </c>
      <c r="B457" s="361" t="s">
        <v>4350</v>
      </c>
      <c r="C457" s="362"/>
      <c r="D457" s="457" t="s">
        <v>4351</v>
      </c>
      <c r="E457" s="360" t="s">
        <v>4132</v>
      </c>
      <c r="F457" s="364" t="s">
        <v>4133</v>
      </c>
      <c r="G457" s="434">
        <v>14300</v>
      </c>
      <c r="H457" s="434">
        <v>14300</v>
      </c>
      <c r="I457" s="507">
        <v>0</v>
      </c>
      <c r="J457" s="360"/>
      <c r="K457" s="366"/>
      <c r="L457" s="367"/>
      <c r="M457" s="360"/>
      <c r="N457" s="712"/>
      <c r="O457" s="726"/>
      <c r="P457" s="368"/>
      <c r="Q457" s="368"/>
      <c r="R457" s="368"/>
      <c r="S457" s="368"/>
      <c r="T457" s="368"/>
      <c r="U457" s="368"/>
      <c r="V457" s="368"/>
      <c r="W457" s="368"/>
      <c r="X457" s="368"/>
      <c r="Y457" s="368"/>
      <c r="Z457" s="368"/>
      <c r="AA457" s="368"/>
      <c r="AB457" s="368"/>
      <c r="AC457" s="368"/>
      <c r="AD457" s="368"/>
      <c r="AE457" s="368"/>
      <c r="AF457" s="368"/>
      <c r="AG457" s="368"/>
      <c r="AH457" s="368"/>
      <c r="AI457" s="368"/>
      <c r="AJ457" s="368"/>
      <c r="AK457" s="368"/>
      <c r="AL457" s="368"/>
      <c r="AM457" s="368"/>
      <c r="AN457" s="368"/>
      <c r="AO457" s="368"/>
      <c r="AP457" s="368"/>
      <c r="AQ457" s="368"/>
      <c r="AR457" s="368"/>
      <c r="AS457" s="368"/>
      <c r="AT457" s="368"/>
      <c r="AU457" s="368"/>
      <c r="AV457" s="368"/>
      <c r="AW457" s="368"/>
      <c r="AX457" s="368"/>
      <c r="AY457" s="368"/>
      <c r="AZ457" s="368"/>
      <c r="BA457" s="368"/>
      <c r="BB457" s="368"/>
      <c r="BC457" s="368"/>
      <c r="BD457" s="368"/>
      <c r="BE457" s="368"/>
      <c r="BF457" s="368"/>
      <c r="BG457" s="368"/>
      <c r="BH457" s="368"/>
      <c r="BI457" s="368"/>
      <c r="BJ457" s="368"/>
      <c r="BK457" s="368"/>
      <c r="BL457" s="368"/>
      <c r="BM457" s="368"/>
      <c r="BN457" s="368"/>
      <c r="BO457" s="368"/>
      <c r="BP457" s="368"/>
      <c r="BQ457" s="368"/>
      <c r="BR457" s="368"/>
      <c r="BS457" s="368"/>
      <c r="BT457" s="368"/>
      <c r="BU457" s="368"/>
      <c r="BV457" s="368"/>
      <c r="BW457" s="368"/>
      <c r="BX457" s="368"/>
      <c r="BY457" s="368"/>
      <c r="BZ457" s="368"/>
      <c r="CA457" s="368"/>
      <c r="CB457" s="368"/>
      <c r="CC457" s="368"/>
      <c r="CD457" s="368"/>
      <c r="CE457" s="368"/>
      <c r="CF457" s="368"/>
      <c r="CG457" s="368"/>
      <c r="CH457" s="368"/>
      <c r="CI457" s="368"/>
      <c r="CJ457" s="368"/>
      <c r="CK457" s="368"/>
      <c r="CL457" s="368"/>
      <c r="CM457" s="368"/>
      <c r="CN457" s="368"/>
      <c r="CO457" s="368"/>
      <c r="CP457" s="368"/>
      <c r="CQ457" s="368"/>
      <c r="CR457" s="368"/>
      <c r="CS457" s="368"/>
      <c r="CT457" s="368"/>
      <c r="CU457" s="368"/>
      <c r="CV457" s="368"/>
      <c r="CW457" s="368"/>
      <c r="CX457" s="368"/>
      <c r="CY457" s="368"/>
      <c r="CZ457" s="368"/>
      <c r="DA457" s="368"/>
      <c r="DB457" s="368"/>
      <c r="DC457" s="368"/>
      <c r="DD457" s="368"/>
      <c r="DE457" s="368"/>
      <c r="DF457" s="368"/>
      <c r="DG457" s="368"/>
      <c r="DH457" s="368"/>
      <c r="DI457" s="368"/>
      <c r="DJ457" s="368"/>
      <c r="DK457" s="368"/>
      <c r="DL457" s="368"/>
      <c r="DM457" s="368"/>
      <c r="DN457" s="368"/>
      <c r="DO457" s="368"/>
      <c r="DP457" s="368"/>
      <c r="DQ457" s="368"/>
      <c r="DR457" s="368"/>
      <c r="DS457" s="368"/>
      <c r="DT457" s="368"/>
      <c r="DU457" s="368"/>
      <c r="DV457" s="368"/>
      <c r="DW457" s="368"/>
      <c r="DX457" s="368"/>
      <c r="DY457" s="368"/>
      <c r="DZ457" s="368"/>
      <c r="EA457" s="368"/>
      <c r="EB457" s="368"/>
      <c r="EC457" s="368"/>
      <c r="ED457" s="368"/>
      <c r="EE457" s="368"/>
      <c r="EF457" s="368"/>
      <c r="EG457" s="368"/>
      <c r="EH457" s="368"/>
      <c r="EI457" s="368"/>
      <c r="EJ457" s="368"/>
      <c r="EK457" s="368"/>
      <c r="EL457" s="368"/>
      <c r="EM457" s="368"/>
      <c r="EN457" s="368"/>
      <c r="EO457" s="368"/>
      <c r="EP457" s="368"/>
      <c r="EQ457" s="368"/>
      <c r="ER457" s="368"/>
      <c r="ES457" s="368"/>
      <c r="ET457" s="368"/>
      <c r="EU457" s="368"/>
      <c r="EV457" s="368"/>
      <c r="EW457" s="368"/>
      <c r="EX457" s="368"/>
      <c r="EY457" s="368"/>
      <c r="EZ457" s="368"/>
      <c r="FA457" s="368"/>
      <c r="FB457" s="368"/>
      <c r="FC457" s="368"/>
      <c r="FD457" s="368"/>
      <c r="FE457" s="368"/>
      <c r="FF457" s="368"/>
      <c r="FG457" s="368"/>
      <c r="FH457" s="368"/>
      <c r="FI457" s="368"/>
      <c r="FJ457" s="368"/>
      <c r="FK457" s="368"/>
      <c r="FL457" s="368"/>
      <c r="FM457" s="368"/>
      <c r="FN457" s="368"/>
      <c r="FO457" s="368"/>
      <c r="FP457" s="368"/>
      <c r="FQ457" s="368"/>
      <c r="FR457" s="368"/>
      <c r="FS457" s="368"/>
      <c r="FT457" s="368"/>
      <c r="FU457" s="368"/>
      <c r="FV457" s="368"/>
      <c r="FW457" s="368"/>
      <c r="FX457" s="368"/>
      <c r="FY457" s="368"/>
      <c r="FZ457" s="368"/>
      <c r="GA457" s="368"/>
      <c r="GB457" s="368"/>
      <c r="GC457" s="368"/>
      <c r="GD457" s="368"/>
      <c r="GE457" s="368"/>
      <c r="GF457" s="368"/>
      <c r="GG457" s="368"/>
      <c r="GH457" s="368"/>
      <c r="GI457" s="368"/>
      <c r="GJ457" s="368"/>
      <c r="GK457" s="368"/>
      <c r="GL457" s="368"/>
      <c r="GM457" s="368"/>
      <c r="GN457" s="368"/>
      <c r="GO457" s="368"/>
      <c r="GP457" s="368"/>
      <c r="GQ457" s="368"/>
      <c r="GR457" s="368"/>
      <c r="GS457" s="368"/>
      <c r="GT457" s="368"/>
      <c r="GU457" s="368"/>
      <c r="GV457" s="368"/>
      <c r="GW457" s="368"/>
      <c r="GX457" s="368"/>
      <c r="GY457" s="368"/>
      <c r="GZ457" s="368"/>
      <c r="HA457" s="368"/>
      <c r="HB457" s="368"/>
      <c r="HC457" s="368"/>
      <c r="HD457" s="368"/>
      <c r="HE457" s="368"/>
      <c r="HF457" s="368"/>
      <c r="HG457" s="368"/>
      <c r="HH457" s="368"/>
      <c r="HI457" s="368"/>
      <c r="HJ457" s="368"/>
      <c r="HK457" s="368"/>
      <c r="HL457" s="368"/>
      <c r="HM457" s="368"/>
      <c r="HN457" s="368"/>
      <c r="HO457" s="368"/>
      <c r="HP457" s="368"/>
      <c r="HQ457" s="368"/>
      <c r="HR457" s="368"/>
      <c r="HS457" s="368"/>
      <c r="HT457" s="368"/>
      <c r="HU457" s="368"/>
      <c r="HV457" s="368"/>
      <c r="HW457" s="368"/>
      <c r="HX457" s="368"/>
      <c r="HY457" s="368"/>
      <c r="HZ457" s="368"/>
      <c r="IA457" s="368"/>
      <c r="IB457" s="368"/>
      <c r="IC457" s="368"/>
      <c r="ID457" s="368"/>
      <c r="IE457" s="368"/>
      <c r="IF457" s="368"/>
      <c r="IG457" s="368"/>
      <c r="IH457" s="368"/>
      <c r="II457" s="368"/>
      <c r="IJ457" s="368"/>
      <c r="IK457" s="368"/>
    </row>
    <row r="458" spans="1:245" s="369" customFormat="1" ht="42" customHeight="1">
      <c r="A458" s="744">
        <v>569</v>
      </c>
      <c r="B458" s="361" t="s">
        <v>4352</v>
      </c>
      <c r="C458" s="362"/>
      <c r="D458" s="457" t="s">
        <v>4353</v>
      </c>
      <c r="E458" s="360" t="s">
        <v>4132</v>
      </c>
      <c r="F458" s="364" t="s">
        <v>4133</v>
      </c>
      <c r="G458" s="434">
        <v>30000</v>
      </c>
      <c r="H458" s="434">
        <v>30000</v>
      </c>
      <c r="I458" s="507">
        <v>0</v>
      </c>
      <c r="J458" s="360"/>
      <c r="K458" s="366"/>
      <c r="L458" s="367"/>
      <c r="M458" s="360"/>
      <c r="N458" s="712"/>
      <c r="O458" s="726"/>
      <c r="P458" s="368"/>
      <c r="Q458" s="368"/>
      <c r="R458" s="368"/>
      <c r="S458" s="368"/>
      <c r="T458" s="368"/>
      <c r="U458" s="368"/>
      <c r="V458" s="368"/>
      <c r="W458" s="368"/>
      <c r="X458" s="368"/>
      <c r="Y458" s="368"/>
      <c r="Z458" s="368"/>
      <c r="AA458" s="368"/>
      <c r="AB458" s="368"/>
      <c r="AC458" s="368"/>
      <c r="AD458" s="368"/>
      <c r="AE458" s="368"/>
      <c r="AF458" s="368"/>
      <c r="AG458" s="368"/>
      <c r="AH458" s="368"/>
      <c r="AI458" s="368"/>
      <c r="AJ458" s="368"/>
      <c r="AK458" s="368"/>
      <c r="AL458" s="368"/>
      <c r="AM458" s="368"/>
      <c r="AN458" s="368"/>
      <c r="AO458" s="368"/>
      <c r="AP458" s="368"/>
      <c r="AQ458" s="368"/>
      <c r="AR458" s="368"/>
      <c r="AS458" s="368"/>
      <c r="AT458" s="368"/>
      <c r="AU458" s="368"/>
      <c r="AV458" s="368"/>
      <c r="AW458" s="368"/>
      <c r="AX458" s="368"/>
      <c r="AY458" s="368"/>
      <c r="AZ458" s="368"/>
      <c r="BA458" s="368"/>
      <c r="BB458" s="368"/>
      <c r="BC458" s="368"/>
      <c r="BD458" s="368"/>
      <c r="BE458" s="368"/>
      <c r="BF458" s="368"/>
      <c r="BG458" s="368"/>
      <c r="BH458" s="368"/>
      <c r="BI458" s="368"/>
      <c r="BJ458" s="368"/>
      <c r="BK458" s="368"/>
      <c r="BL458" s="368"/>
      <c r="BM458" s="368"/>
      <c r="BN458" s="368"/>
      <c r="BO458" s="368"/>
      <c r="BP458" s="368"/>
      <c r="BQ458" s="368"/>
      <c r="BR458" s="368"/>
      <c r="BS458" s="368"/>
      <c r="BT458" s="368"/>
      <c r="BU458" s="368"/>
      <c r="BV458" s="368"/>
      <c r="BW458" s="368"/>
      <c r="BX458" s="368"/>
      <c r="BY458" s="368"/>
      <c r="BZ458" s="368"/>
      <c r="CA458" s="368"/>
      <c r="CB458" s="368"/>
      <c r="CC458" s="368"/>
      <c r="CD458" s="368"/>
      <c r="CE458" s="368"/>
      <c r="CF458" s="368"/>
      <c r="CG458" s="368"/>
      <c r="CH458" s="368"/>
      <c r="CI458" s="368"/>
      <c r="CJ458" s="368"/>
      <c r="CK458" s="368"/>
      <c r="CL458" s="368"/>
      <c r="CM458" s="368"/>
      <c r="CN458" s="368"/>
      <c r="CO458" s="368"/>
      <c r="CP458" s="368"/>
      <c r="CQ458" s="368"/>
      <c r="CR458" s="368"/>
      <c r="CS458" s="368"/>
      <c r="CT458" s="368"/>
      <c r="CU458" s="368"/>
      <c r="CV458" s="368"/>
      <c r="CW458" s="368"/>
      <c r="CX458" s="368"/>
      <c r="CY458" s="368"/>
      <c r="CZ458" s="368"/>
      <c r="DA458" s="368"/>
      <c r="DB458" s="368"/>
      <c r="DC458" s="368"/>
      <c r="DD458" s="368"/>
      <c r="DE458" s="368"/>
      <c r="DF458" s="368"/>
      <c r="DG458" s="368"/>
      <c r="DH458" s="368"/>
      <c r="DI458" s="368"/>
      <c r="DJ458" s="368"/>
      <c r="DK458" s="368"/>
      <c r="DL458" s="368"/>
      <c r="DM458" s="368"/>
      <c r="DN458" s="368"/>
      <c r="DO458" s="368"/>
      <c r="DP458" s="368"/>
      <c r="DQ458" s="368"/>
      <c r="DR458" s="368"/>
      <c r="DS458" s="368"/>
      <c r="DT458" s="368"/>
      <c r="DU458" s="368"/>
      <c r="DV458" s="368"/>
      <c r="DW458" s="368"/>
      <c r="DX458" s="368"/>
      <c r="DY458" s="368"/>
      <c r="DZ458" s="368"/>
      <c r="EA458" s="368"/>
      <c r="EB458" s="368"/>
      <c r="EC458" s="368"/>
      <c r="ED458" s="368"/>
      <c r="EE458" s="368"/>
      <c r="EF458" s="368"/>
      <c r="EG458" s="368"/>
      <c r="EH458" s="368"/>
      <c r="EI458" s="368"/>
      <c r="EJ458" s="368"/>
      <c r="EK458" s="368"/>
      <c r="EL458" s="368"/>
      <c r="EM458" s="368"/>
      <c r="EN458" s="368"/>
      <c r="EO458" s="368"/>
      <c r="EP458" s="368"/>
      <c r="EQ458" s="368"/>
      <c r="ER458" s="368"/>
      <c r="ES458" s="368"/>
      <c r="ET458" s="368"/>
      <c r="EU458" s="368"/>
      <c r="EV458" s="368"/>
      <c r="EW458" s="368"/>
      <c r="EX458" s="368"/>
      <c r="EY458" s="368"/>
      <c r="EZ458" s="368"/>
      <c r="FA458" s="368"/>
      <c r="FB458" s="368"/>
      <c r="FC458" s="368"/>
      <c r="FD458" s="368"/>
      <c r="FE458" s="368"/>
      <c r="FF458" s="368"/>
      <c r="FG458" s="368"/>
      <c r="FH458" s="368"/>
      <c r="FI458" s="368"/>
      <c r="FJ458" s="368"/>
      <c r="FK458" s="368"/>
      <c r="FL458" s="368"/>
      <c r="FM458" s="368"/>
      <c r="FN458" s="368"/>
      <c r="FO458" s="368"/>
      <c r="FP458" s="368"/>
      <c r="FQ458" s="368"/>
      <c r="FR458" s="368"/>
      <c r="FS458" s="368"/>
      <c r="FT458" s="368"/>
      <c r="FU458" s="368"/>
      <c r="FV458" s="368"/>
      <c r="FW458" s="368"/>
      <c r="FX458" s="368"/>
      <c r="FY458" s="368"/>
      <c r="FZ458" s="368"/>
      <c r="GA458" s="368"/>
      <c r="GB458" s="368"/>
      <c r="GC458" s="368"/>
      <c r="GD458" s="368"/>
      <c r="GE458" s="368"/>
      <c r="GF458" s="368"/>
      <c r="GG458" s="368"/>
      <c r="GH458" s="368"/>
      <c r="GI458" s="368"/>
      <c r="GJ458" s="368"/>
      <c r="GK458" s="368"/>
      <c r="GL458" s="368"/>
      <c r="GM458" s="368"/>
      <c r="GN458" s="368"/>
      <c r="GO458" s="368"/>
      <c r="GP458" s="368"/>
      <c r="GQ458" s="368"/>
      <c r="GR458" s="368"/>
      <c r="GS458" s="368"/>
      <c r="GT458" s="368"/>
      <c r="GU458" s="368"/>
      <c r="GV458" s="368"/>
      <c r="GW458" s="368"/>
      <c r="GX458" s="368"/>
      <c r="GY458" s="368"/>
      <c r="GZ458" s="368"/>
      <c r="HA458" s="368"/>
      <c r="HB458" s="368"/>
      <c r="HC458" s="368"/>
      <c r="HD458" s="368"/>
      <c r="HE458" s="368"/>
      <c r="HF458" s="368"/>
      <c r="HG458" s="368"/>
      <c r="HH458" s="368"/>
      <c r="HI458" s="368"/>
      <c r="HJ458" s="368"/>
      <c r="HK458" s="368"/>
      <c r="HL458" s="368"/>
      <c r="HM458" s="368"/>
      <c r="HN458" s="368"/>
      <c r="HO458" s="368"/>
      <c r="HP458" s="368"/>
      <c r="HQ458" s="368"/>
      <c r="HR458" s="368"/>
      <c r="HS458" s="368"/>
      <c r="HT458" s="368"/>
      <c r="HU458" s="368"/>
      <c r="HV458" s="368"/>
      <c r="HW458" s="368"/>
      <c r="HX458" s="368"/>
      <c r="HY458" s="368"/>
      <c r="HZ458" s="368"/>
      <c r="IA458" s="368"/>
      <c r="IB458" s="368"/>
      <c r="IC458" s="368"/>
      <c r="ID458" s="368"/>
      <c r="IE458" s="368"/>
      <c r="IF458" s="368"/>
      <c r="IG458" s="368"/>
      <c r="IH458" s="368"/>
      <c r="II458" s="368"/>
      <c r="IJ458" s="368"/>
      <c r="IK458" s="368"/>
    </row>
    <row r="459" spans="1:245" s="369" customFormat="1" ht="42" customHeight="1">
      <c r="A459" s="744">
        <v>570</v>
      </c>
      <c r="B459" s="361" t="s">
        <v>4354</v>
      </c>
      <c r="C459" s="362"/>
      <c r="D459" s="457" t="s">
        <v>4355</v>
      </c>
      <c r="E459" s="360" t="s">
        <v>4132</v>
      </c>
      <c r="F459" s="364" t="s">
        <v>4133</v>
      </c>
      <c r="G459" s="434">
        <v>4436</v>
      </c>
      <c r="H459" s="434">
        <v>4436</v>
      </c>
      <c r="I459" s="507">
        <v>0</v>
      </c>
      <c r="J459" s="360"/>
      <c r="K459" s="366"/>
      <c r="L459" s="367"/>
      <c r="M459" s="360"/>
      <c r="N459" s="712"/>
      <c r="O459" s="726"/>
      <c r="P459" s="368"/>
      <c r="Q459" s="368"/>
      <c r="R459" s="368"/>
      <c r="S459" s="368"/>
      <c r="T459" s="368"/>
      <c r="U459" s="368"/>
      <c r="V459" s="368"/>
      <c r="W459" s="368"/>
      <c r="X459" s="368"/>
      <c r="Y459" s="368"/>
      <c r="Z459" s="368"/>
      <c r="AA459" s="368"/>
      <c r="AB459" s="368"/>
      <c r="AC459" s="368"/>
      <c r="AD459" s="368"/>
      <c r="AE459" s="368"/>
      <c r="AF459" s="368"/>
      <c r="AG459" s="368"/>
      <c r="AH459" s="368"/>
      <c r="AI459" s="368"/>
      <c r="AJ459" s="368"/>
      <c r="AK459" s="368"/>
      <c r="AL459" s="368"/>
      <c r="AM459" s="368"/>
      <c r="AN459" s="368"/>
      <c r="AO459" s="368"/>
      <c r="AP459" s="368"/>
      <c r="AQ459" s="368"/>
      <c r="AR459" s="368"/>
      <c r="AS459" s="368"/>
      <c r="AT459" s="368"/>
      <c r="AU459" s="368"/>
      <c r="AV459" s="368"/>
      <c r="AW459" s="368"/>
      <c r="AX459" s="368"/>
      <c r="AY459" s="368"/>
      <c r="AZ459" s="368"/>
      <c r="BA459" s="368"/>
      <c r="BB459" s="368"/>
      <c r="BC459" s="368"/>
      <c r="BD459" s="368"/>
      <c r="BE459" s="368"/>
      <c r="BF459" s="368"/>
      <c r="BG459" s="368"/>
      <c r="BH459" s="368"/>
      <c r="BI459" s="368"/>
      <c r="BJ459" s="368"/>
      <c r="BK459" s="368"/>
      <c r="BL459" s="368"/>
      <c r="BM459" s="368"/>
      <c r="BN459" s="368"/>
      <c r="BO459" s="368"/>
      <c r="BP459" s="368"/>
      <c r="BQ459" s="368"/>
      <c r="BR459" s="368"/>
      <c r="BS459" s="368"/>
      <c r="BT459" s="368"/>
      <c r="BU459" s="368"/>
      <c r="BV459" s="368"/>
      <c r="BW459" s="368"/>
      <c r="BX459" s="368"/>
      <c r="BY459" s="368"/>
      <c r="BZ459" s="368"/>
      <c r="CA459" s="368"/>
      <c r="CB459" s="368"/>
      <c r="CC459" s="368"/>
      <c r="CD459" s="368"/>
      <c r="CE459" s="368"/>
      <c r="CF459" s="368"/>
      <c r="CG459" s="368"/>
      <c r="CH459" s="368"/>
      <c r="CI459" s="368"/>
      <c r="CJ459" s="368"/>
      <c r="CK459" s="368"/>
      <c r="CL459" s="368"/>
      <c r="CM459" s="368"/>
      <c r="CN459" s="368"/>
      <c r="CO459" s="368"/>
      <c r="CP459" s="368"/>
      <c r="CQ459" s="368"/>
      <c r="CR459" s="368"/>
      <c r="CS459" s="368"/>
      <c r="CT459" s="368"/>
      <c r="CU459" s="368"/>
      <c r="CV459" s="368"/>
      <c r="CW459" s="368"/>
      <c r="CX459" s="368"/>
      <c r="CY459" s="368"/>
      <c r="CZ459" s="368"/>
      <c r="DA459" s="368"/>
      <c r="DB459" s="368"/>
      <c r="DC459" s="368"/>
      <c r="DD459" s="368"/>
      <c r="DE459" s="368"/>
      <c r="DF459" s="368"/>
      <c r="DG459" s="368"/>
      <c r="DH459" s="368"/>
      <c r="DI459" s="368"/>
      <c r="DJ459" s="368"/>
      <c r="DK459" s="368"/>
      <c r="DL459" s="368"/>
      <c r="DM459" s="368"/>
      <c r="DN459" s="368"/>
      <c r="DO459" s="368"/>
      <c r="DP459" s="368"/>
      <c r="DQ459" s="368"/>
      <c r="DR459" s="368"/>
      <c r="DS459" s="368"/>
      <c r="DT459" s="368"/>
      <c r="DU459" s="368"/>
      <c r="DV459" s="368"/>
      <c r="DW459" s="368"/>
      <c r="DX459" s="368"/>
      <c r="DY459" s="368"/>
      <c r="DZ459" s="368"/>
      <c r="EA459" s="368"/>
      <c r="EB459" s="368"/>
      <c r="EC459" s="368"/>
      <c r="ED459" s="368"/>
      <c r="EE459" s="368"/>
      <c r="EF459" s="368"/>
      <c r="EG459" s="368"/>
      <c r="EH459" s="368"/>
      <c r="EI459" s="368"/>
      <c r="EJ459" s="368"/>
      <c r="EK459" s="368"/>
      <c r="EL459" s="368"/>
      <c r="EM459" s="368"/>
      <c r="EN459" s="368"/>
      <c r="EO459" s="368"/>
      <c r="EP459" s="368"/>
      <c r="EQ459" s="368"/>
      <c r="ER459" s="368"/>
      <c r="ES459" s="368"/>
      <c r="ET459" s="368"/>
      <c r="EU459" s="368"/>
      <c r="EV459" s="368"/>
      <c r="EW459" s="368"/>
      <c r="EX459" s="368"/>
      <c r="EY459" s="368"/>
      <c r="EZ459" s="368"/>
      <c r="FA459" s="368"/>
      <c r="FB459" s="368"/>
      <c r="FC459" s="368"/>
      <c r="FD459" s="368"/>
      <c r="FE459" s="368"/>
      <c r="FF459" s="368"/>
      <c r="FG459" s="368"/>
      <c r="FH459" s="368"/>
      <c r="FI459" s="368"/>
      <c r="FJ459" s="368"/>
      <c r="FK459" s="368"/>
      <c r="FL459" s="368"/>
      <c r="FM459" s="368"/>
      <c r="FN459" s="368"/>
      <c r="FO459" s="368"/>
      <c r="FP459" s="368"/>
      <c r="FQ459" s="368"/>
      <c r="FR459" s="368"/>
      <c r="FS459" s="368"/>
      <c r="FT459" s="368"/>
      <c r="FU459" s="368"/>
      <c r="FV459" s="368"/>
      <c r="FW459" s="368"/>
      <c r="FX459" s="368"/>
      <c r="FY459" s="368"/>
      <c r="FZ459" s="368"/>
      <c r="GA459" s="368"/>
      <c r="GB459" s="368"/>
      <c r="GC459" s="368"/>
      <c r="GD459" s="368"/>
      <c r="GE459" s="368"/>
      <c r="GF459" s="368"/>
      <c r="GG459" s="368"/>
      <c r="GH459" s="368"/>
      <c r="GI459" s="368"/>
      <c r="GJ459" s="368"/>
      <c r="GK459" s="368"/>
      <c r="GL459" s="368"/>
      <c r="GM459" s="368"/>
      <c r="GN459" s="368"/>
      <c r="GO459" s="368"/>
      <c r="GP459" s="368"/>
      <c r="GQ459" s="368"/>
      <c r="GR459" s="368"/>
      <c r="GS459" s="368"/>
      <c r="GT459" s="368"/>
      <c r="GU459" s="368"/>
      <c r="GV459" s="368"/>
      <c r="GW459" s="368"/>
      <c r="GX459" s="368"/>
      <c r="GY459" s="368"/>
      <c r="GZ459" s="368"/>
      <c r="HA459" s="368"/>
      <c r="HB459" s="368"/>
      <c r="HC459" s="368"/>
      <c r="HD459" s="368"/>
      <c r="HE459" s="368"/>
      <c r="HF459" s="368"/>
      <c r="HG459" s="368"/>
      <c r="HH459" s="368"/>
      <c r="HI459" s="368"/>
      <c r="HJ459" s="368"/>
      <c r="HK459" s="368"/>
      <c r="HL459" s="368"/>
      <c r="HM459" s="368"/>
      <c r="HN459" s="368"/>
      <c r="HO459" s="368"/>
      <c r="HP459" s="368"/>
      <c r="HQ459" s="368"/>
      <c r="HR459" s="368"/>
      <c r="HS459" s="368"/>
      <c r="HT459" s="368"/>
      <c r="HU459" s="368"/>
      <c r="HV459" s="368"/>
      <c r="HW459" s="368"/>
      <c r="HX459" s="368"/>
      <c r="HY459" s="368"/>
      <c r="HZ459" s="368"/>
      <c r="IA459" s="368"/>
      <c r="IB459" s="368"/>
      <c r="IC459" s="368"/>
      <c r="ID459" s="368"/>
      <c r="IE459" s="368"/>
      <c r="IF459" s="368"/>
      <c r="IG459" s="368"/>
      <c r="IH459" s="368"/>
      <c r="II459" s="368"/>
      <c r="IJ459" s="368"/>
      <c r="IK459" s="368"/>
    </row>
    <row r="460" spans="1:245" s="369" customFormat="1" ht="42" customHeight="1">
      <c r="A460" s="744">
        <v>571</v>
      </c>
      <c r="B460" s="361" t="s">
        <v>4356</v>
      </c>
      <c r="C460" s="362" t="s">
        <v>4363</v>
      </c>
      <c r="D460" s="457" t="s">
        <v>4357</v>
      </c>
      <c r="E460" s="360" t="s">
        <v>4132</v>
      </c>
      <c r="F460" s="364" t="s">
        <v>4133</v>
      </c>
      <c r="G460" s="434">
        <v>14000</v>
      </c>
      <c r="H460" s="434">
        <v>14000</v>
      </c>
      <c r="I460" s="507">
        <v>0</v>
      </c>
      <c r="J460" s="360"/>
      <c r="K460" s="366"/>
      <c r="L460" s="367"/>
      <c r="M460" s="360"/>
      <c r="N460" s="712"/>
      <c r="O460" s="726"/>
      <c r="P460" s="368"/>
      <c r="Q460" s="368"/>
      <c r="R460" s="368"/>
      <c r="S460" s="368"/>
      <c r="T460" s="368"/>
      <c r="U460" s="368"/>
      <c r="V460" s="368"/>
      <c r="W460" s="368"/>
      <c r="X460" s="368"/>
      <c r="Y460" s="368"/>
      <c r="Z460" s="368"/>
      <c r="AA460" s="368"/>
      <c r="AB460" s="368"/>
      <c r="AC460" s="368"/>
      <c r="AD460" s="368"/>
      <c r="AE460" s="368"/>
      <c r="AF460" s="368"/>
      <c r="AG460" s="368"/>
      <c r="AH460" s="368"/>
      <c r="AI460" s="368"/>
      <c r="AJ460" s="368"/>
      <c r="AK460" s="368"/>
      <c r="AL460" s="368"/>
      <c r="AM460" s="368"/>
      <c r="AN460" s="368"/>
      <c r="AO460" s="368"/>
      <c r="AP460" s="368"/>
      <c r="AQ460" s="368"/>
      <c r="AR460" s="368"/>
      <c r="AS460" s="368"/>
      <c r="AT460" s="368"/>
      <c r="AU460" s="368"/>
      <c r="AV460" s="368"/>
      <c r="AW460" s="368"/>
      <c r="AX460" s="368"/>
      <c r="AY460" s="368"/>
      <c r="AZ460" s="368"/>
      <c r="BA460" s="368"/>
      <c r="BB460" s="368"/>
      <c r="BC460" s="368"/>
      <c r="BD460" s="368"/>
      <c r="BE460" s="368"/>
      <c r="BF460" s="368"/>
      <c r="BG460" s="368"/>
      <c r="BH460" s="368"/>
      <c r="BI460" s="368"/>
      <c r="BJ460" s="368"/>
      <c r="BK460" s="368"/>
      <c r="BL460" s="368"/>
      <c r="BM460" s="368"/>
      <c r="BN460" s="368"/>
      <c r="BO460" s="368"/>
      <c r="BP460" s="368"/>
      <c r="BQ460" s="368"/>
      <c r="BR460" s="368"/>
      <c r="BS460" s="368"/>
      <c r="BT460" s="368"/>
      <c r="BU460" s="368"/>
      <c r="BV460" s="368"/>
      <c r="BW460" s="368"/>
      <c r="BX460" s="368"/>
      <c r="BY460" s="368"/>
      <c r="BZ460" s="368"/>
      <c r="CA460" s="368"/>
      <c r="CB460" s="368"/>
      <c r="CC460" s="368"/>
      <c r="CD460" s="368"/>
      <c r="CE460" s="368"/>
      <c r="CF460" s="368"/>
      <c r="CG460" s="368"/>
      <c r="CH460" s="368"/>
      <c r="CI460" s="368"/>
      <c r="CJ460" s="368"/>
      <c r="CK460" s="368"/>
      <c r="CL460" s="368"/>
      <c r="CM460" s="368"/>
      <c r="CN460" s="368"/>
      <c r="CO460" s="368"/>
      <c r="CP460" s="368"/>
      <c r="CQ460" s="368"/>
      <c r="CR460" s="368"/>
      <c r="CS460" s="368"/>
      <c r="CT460" s="368"/>
      <c r="CU460" s="368"/>
      <c r="CV460" s="368"/>
      <c r="CW460" s="368"/>
      <c r="CX460" s="368"/>
      <c r="CY460" s="368"/>
      <c r="CZ460" s="368"/>
      <c r="DA460" s="368"/>
      <c r="DB460" s="368"/>
      <c r="DC460" s="368"/>
      <c r="DD460" s="368"/>
      <c r="DE460" s="368"/>
      <c r="DF460" s="368"/>
      <c r="DG460" s="368"/>
      <c r="DH460" s="368"/>
      <c r="DI460" s="368"/>
      <c r="DJ460" s="368"/>
      <c r="DK460" s="368"/>
      <c r="DL460" s="368"/>
      <c r="DM460" s="368"/>
      <c r="DN460" s="368"/>
      <c r="DO460" s="368"/>
      <c r="DP460" s="368"/>
      <c r="DQ460" s="368"/>
      <c r="DR460" s="368"/>
      <c r="DS460" s="368"/>
      <c r="DT460" s="368"/>
      <c r="DU460" s="368"/>
      <c r="DV460" s="368"/>
      <c r="DW460" s="368"/>
      <c r="DX460" s="368"/>
      <c r="DY460" s="368"/>
      <c r="DZ460" s="368"/>
      <c r="EA460" s="368"/>
      <c r="EB460" s="368"/>
      <c r="EC460" s="368"/>
      <c r="ED460" s="368"/>
      <c r="EE460" s="368"/>
      <c r="EF460" s="368"/>
      <c r="EG460" s="368"/>
      <c r="EH460" s="368"/>
      <c r="EI460" s="368"/>
      <c r="EJ460" s="368"/>
      <c r="EK460" s="368"/>
      <c r="EL460" s="368"/>
      <c r="EM460" s="368"/>
      <c r="EN460" s="368"/>
      <c r="EO460" s="368"/>
      <c r="EP460" s="368"/>
      <c r="EQ460" s="368"/>
      <c r="ER460" s="368"/>
      <c r="ES460" s="368"/>
      <c r="ET460" s="368"/>
      <c r="EU460" s="368"/>
      <c r="EV460" s="368"/>
      <c r="EW460" s="368"/>
      <c r="EX460" s="368"/>
      <c r="EY460" s="368"/>
      <c r="EZ460" s="368"/>
      <c r="FA460" s="368"/>
      <c r="FB460" s="368"/>
      <c r="FC460" s="368"/>
      <c r="FD460" s="368"/>
      <c r="FE460" s="368"/>
      <c r="FF460" s="368"/>
      <c r="FG460" s="368"/>
      <c r="FH460" s="368"/>
      <c r="FI460" s="368"/>
      <c r="FJ460" s="368"/>
      <c r="FK460" s="368"/>
      <c r="FL460" s="368"/>
      <c r="FM460" s="368"/>
      <c r="FN460" s="368"/>
      <c r="FO460" s="368"/>
      <c r="FP460" s="368"/>
      <c r="FQ460" s="368"/>
      <c r="FR460" s="368"/>
      <c r="FS460" s="368"/>
      <c r="FT460" s="368"/>
      <c r="FU460" s="368"/>
      <c r="FV460" s="368"/>
      <c r="FW460" s="368"/>
      <c r="FX460" s="368"/>
      <c r="FY460" s="368"/>
      <c r="FZ460" s="368"/>
      <c r="GA460" s="368"/>
      <c r="GB460" s="368"/>
      <c r="GC460" s="368"/>
      <c r="GD460" s="368"/>
      <c r="GE460" s="368"/>
      <c r="GF460" s="368"/>
      <c r="GG460" s="368"/>
      <c r="GH460" s="368"/>
      <c r="GI460" s="368"/>
      <c r="GJ460" s="368"/>
      <c r="GK460" s="368"/>
      <c r="GL460" s="368"/>
      <c r="GM460" s="368"/>
      <c r="GN460" s="368"/>
      <c r="GO460" s="368"/>
      <c r="GP460" s="368"/>
      <c r="GQ460" s="368"/>
      <c r="GR460" s="368"/>
      <c r="GS460" s="368"/>
      <c r="GT460" s="368"/>
      <c r="GU460" s="368"/>
      <c r="GV460" s="368"/>
      <c r="GW460" s="368"/>
      <c r="GX460" s="368"/>
      <c r="GY460" s="368"/>
      <c r="GZ460" s="368"/>
      <c r="HA460" s="368"/>
      <c r="HB460" s="368"/>
      <c r="HC460" s="368"/>
      <c r="HD460" s="368"/>
      <c r="HE460" s="368"/>
      <c r="HF460" s="368"/>
      <c r="HG460" s="368"/>
      <c r="HH460" s="368"/>
      <c r="HI460" s="368"/>
      <c r="HJ460" s="368"/>
      <c r="HK460" s="368"/>
      <c r="HL460" s="368"/>
      <c r="HM460" s="368"/>
      <c r="HN460" s="368"/>
      <c r="HO460" s="368"/>
      <c r="HP460" s="368"/>
      <c r="HQ460" s="368"/>
      <c r="HR460" s="368"/>
      <c r="HS460" s="368"/>
      <c r="HT460" s="368"/>
      <c r="HU460" s="368"/>
      <c r="HV460" s="368"/>
      <c r="HW460" s="368"/>
      <c r="HX460" s="368"/>
      <c r="HY460" s="368"/>
      <c r="HZ460" s="368"/>
      <c r="IA460" s="368"/>
      <c r="IB460" s="368"/>
      <c r="IC460" s="368"/>
      <c r="ID460" s="368"/>
      <c r="IE460" s="368"/>
      <c r="IF460" s="368"/>
      <c r="IG460" s="368"/>
      <c r="IH460" s="368"/>
      <c r="II460" s="368"/>
      <c r="IJ460" s="368"/>
      <c r="IK460" s="368"/>
    </row>
    <row r="461" spans="1:245" s="369" customFormat="1" ht="42" customHeight="1">
      <c r="A461" s="744">
        <v>572</v>
      </c>
      <c r="B461" s="361" t="s">
        <v>4358</v>
      </c>
      <c r="C461" s="362" t="s">
        <v>4364</v>
      </c>
      <c r="D461" s="745" t="s">
        <v>4359</v>
      </c>
      <c r="E461" s="360" t="s">
        <v>4132</v>
      </c>
      <c r="F461" s="364" t="s">
        <v>4133</v>
      </c>
      <c r="G461" s="434">
        <v>25680</v>
      </c>
      <c r="H461" s="434">
        <v>25680</v>
      </c>
      <c r="I461" s="507">
        <v>0</v>
      </c>
      <c r="J461" s="360"/>
      <c r="K461" s="366"/>
      <c r="L461" s="367"/>
      <c r="M461" s="360"/>
      <c r="N461" s="712"/>
      <c r="O461" s="726"/>
      <c r="P461" s="368"/>
      <c r="Q461" s="368"/>
      <c r="R461" s="368"/>
      <c r="S461" s="368"/>
      <c r="T461" s="368"/>
      <c r="U461" s="368"/>
      <c r="V461" s="368"/>
      <c r="W461" s="368"/>
      <c r="X461" s="368"/>
      <c r="Y461" s="368"/>
      <c r="Z461" s="368"/>
      <c r="AA461" s="368"/>
      <c r="AB461" s="368"/>
      <c r="AC461" s="368"/>
      <c r="AD461" s="368"/>
      <c r="AE461" s="368"/>
      <c r="AF461" s="368"/>
      <c r="AG461" s="368"/>
      <c r="AH461" s="368"/>
      <c r="AI461" s="368"/>
      <c r="AJ461" s="368"/>
      <c r="AK461" s="368"/>
      <c r="AL461" s="368"/>
      <c r="AM461" s="368"/>
      <c r="AN461" s="368"/>
      <c r="AO461" s="368"/>
      <c r="AP461" s="368"/>
      <c r="AQ461" s="368"/>
      <c r="AR461" s="368"/>
      <c r="AS461" s="368"/>
      <c r="AT461" s="368"/>
      <c r="AU461" s="368"/>
      <c r="AV461" s="368"/>
      <c r="AW461" s="368"/>
      <c r="AX461" s="368"/>
      <c r="AY461" s="368"/>
      <c r="AZ461" s="368"/>
      <c r="BA461" s="368"/>
      <c r="BB461" s="368"/>
      <c r="BC461" s="368"/>
      <c r="BD461" s="368"/>
      <c r="BE461" s="368"/>
      <c r="BF461" s="368"/>
      <c r="BG461" s="368"/>
      <c r="BH461" s="368"/>
      <c r="BI461" s="368"/>
      <c r="BJ461" s="368"/>
      <c r="BK461" s="368"/>
      <c r="BL461" s="368"/>
      <c r="BM461" s="368"/>
      <c r="BN461" s="368"/>
      <c r="BO461" s="368"/>
      <c r="BP461" s="368"/>
      <c r="BQ461" s="368"/>
      <c r="BR461" s="368"/>
      <c r="BS461" s="368"/>
      <c r="BT461" s="368"/>
      <c r="BU461" s="368"/>
      <c r="BV461" s="368"/>
      <c r="BW461" s="368"/>
      <c r="BX461" s="368"/>
      <c r="BY461" s="368"/>
      <c r="BZ461" s="368"/>
      <c r="CA461" s="368"/>
      <c r="CB461" s="368"/>
      <c r="CC461" s="368"/>
      <c r="CD461" s="368"/>
      <c r="CE461" s="368"/>
      <c r="CF461" s="368"/>
      <c r="CG461" s="368"/>
      <c r="CH461" s="368"/>
      <c r="CI461" s="368"/>
      <c r="CJ461" s="368"/>
      <c r="CK461" s="368"/>
      <c r="CL461" s="368"/>
      <c r="CM461" s="368"/>
      <c r="CN461" s="368"/>
      <c r="CO461" s="368"/>
      <c r="CP461" s="368"/>
      <c r="CQ461" s="368"/>
      <c r="CR461" s="368"/>
      <c r="CS461" s="368"/>
      <c r="CT461" s="368"/>
      <c r="CU461" s="368"/>
      <c r="CV461" s="368"/>
      <c r="CW461" s="368"/>
      <c r="CX461" s="368"/>
      <c r="CY461" s="368"/>
      <c r="CZ461" s="368"/>
      <c r="DA461" s="368"/>
      <c r="DB461" s="368"/>
      <c r="DC461" s="368"/>
      <c r="DD461" s="368"/>
      <c r="DE461" s="368"/>
      <c r="DF461" s="368"/>
      <c r="DG461" s="368"/>
      <c r="DH461" s="368"/>
      <c r="DI461" s="368"/>
      <c r="DJ461" s="368"/>
      <c r="DK461" s="368"/>
      <c r="DL461" s="368"/>
      <c r="DM461" s="368"/>
      <c r="DN461" s="368"/>
      <c r="DO461" s="368"/>
      <c r="DP461" s="368"/>
      <c r="DQ461" s="368"/>
      <c r="DR461" s="368"/>
      <c r="DS461" s="368"/>
      <c r="DT461" s="368"/>
      <c r="DU461" s="368"/>
      <c r="DV461" s="368"/>
      <c r="DW461" s="368"/>
      <c r="DX461" s="368"/>
      <c r="DY461" s="368"/>
      <c r="DZ461" s="368"/>
      <c r="EA461" s="368"/>
      <c r="EB461" s="368"/>
      <c r="EC461" s="368"/>
      <c r="ED461" s="368"/>
      <c r="EE461" s="368"/>
      <c r="EF461" s="368"/>
      <c r="EG461" s="368"/>
      <c r="EH461" s="368"/>
      <c r="EI461" s="368"/>
      <c r="EJ461" s="368"/>
      <c r="EK461" s="368"/>
      <c r="EL461" s="368"/>
      <c r="EM461" s="368"/>
      <c r="EN461" s="368"/>
      <c r="EO461" s="368"/>
      <c r="EP461" s="368"/>
      <c r="EQ461" s="368"/>
      <c r="ER461" s="368"/>
      <c r="ES461" s="368"/>
      <c r="ET461" s="368"/>
      <c r="EU461" s="368"/>
      <c r="EV461" s="368"/>
      <c r="EW461" s="368"/>
      <c r="EX461" s="368"/>
      <c r="EY461" s="368"/>
      <c r="EZ461" s="368"/>
      <c r="FA461" s="368"/>
      <c r="FB461" s="368"/>
      <c r="FC461" s="368"/>
      <c r="FD461" s="368"/>
      <c r="FE461" s="368"/>
      <c r="FF461" s="368"/>
      <c r="FG461" s="368"/>
      <c r="FH461" s="368"/>
      <c r="FI461" s="368"/>
      <c r="FJ461" s="368"/>
      <c r="FK461" s="368"/>
      <c r="FL461" s="368"/>
      <c r="FM461" s="368"/>
      <c r="FN461" s="368"/>
      <c r="FO461" s="368"/>
      <c r="FP461" s="368"/>
      <c r="FQ461" s="368"/>
      <c r="FR461" s="368"/>
      <c r="FS461" s="368"/>
      <c r="FT461" s="368"/>
      <c r="FU461" s="368"/>
      <c r="FV461" s="368"/>
      <c r="FW461" s="368"/>
      <c r="FX461" s="368"/>
      <c r="FY461" s="368"/>
      <c r="FZ461" s="368"/>
      <c r="GA461" s="368"/>
      <c r="GB461" s="368"/>
      <c r="GC461" s="368"/>
      <c r="GD461" s="368"/>
      <c r="GE461" s="368"/>
      <c r="GF461" s="368"/>
      <c r="GG461" s="368"/>
      <c r="GH461" s="368"/>
      <c r="GI461" s="368"/>
      <c r="GJ461" s="368"/>
      <c r="GK461" s="368"/>
      <c r="GL461" s="368"/>
      <c r="GM461" s="368"/>
      <c r="GN461" s="368"/>
      <c r="GO461" s="368"/>
      <c r="GP461" s="368"/>
      <c r="GQ461" s="368"/>
      <c r="GR461" s="368"/>
      <c r="GS461" s="368"/>
      <c r="GT461" s="368"/>
      <c r="GU461" s="368"/>
      <c r="GV461" s="368"/>
      <c r="GW461" s="368"/>
      <c r="GX461" s="368"/>
      <c r="GY461" s="368"/>
      <c r="GZ461" s="368"/>
      <c r="HA461" s="368"/>
      <c r="HB461" s="368"/>
      <c r="HC461" s="368"/>
      <c r="HD461" s="368"/>
      <c r="HE461" s="368"/>
      <c r="HF461" s="368"/>
      <c r="HG461" s="368"/>
      <c r="HH461" s="368"/>
      <c r="HI461" s="368"/>
      <c r="HJ461" s="368"/>
      <c r="HK461" s="368"/>
      <c r="HL461" s="368"/>
      <c r="HM461" s="368"/>
      <c r="HN461" s="368"/>
      <c r="HO461" s="368"/>
      <c r="HP461" s="368"/>
      <c r="HQ461" s="368"/>
      <c r="HR461" s="368"/>
      <c r="HS461" s="368"/>
      <c r="HT461" s="368"/>
      <c r="HU461" s="368"/>
      <c r="HV461" s="368"/>
      <c r="HW461" s="368"/>
      <c r="HX461" s="368"/>
      <c r="HY461" s="368"/>
      <c r="HZ461" s="368"/>
      <c r="IA461" s="368"/>
      <c r="IB461" s="368"/>
      <c r="IC461" s="368"/>
      <c r="ID461" s="368"/>
      <c r="IE461" s="368"/>
      <c r="IF461" s="368"/>
      <c r="IG461" s="368"/>
      <c r="IH461" s="368"/>
      <c r="II461" s="368"/>
      <c r="IJ461" s="368"/>
      <c r="IK461" s="368"/>
    </row>
    <row r="462" spans="1:245" s="520" customFormat="1" ht="42.75" customHeight="1">
      <c r="A462" s="334"/>
      <c r="B462" s="512" t="s">
        <v>1270</v>
      </c>
      <c r="C462" s="510"/>
      <c r="D462" s="509"/>
      <c r="E462" s="509"/>
      <c r="F462" s="512"/>
      <c r="G462" s="514">
        <f>SUM(G7:G461)</f>
        <v>71780084.04</v>
      </c>
      <c r="H462" s="518">
        <f>SUM(H7:H461)</f>
        <v>16882876.580000006</v>
      </c>
      <c r="I462" s="513">
        <f>SUM(I7:I461)</f>
        <v>55051786.06999997</v>
      </c>
      <c r="J462" s="509"/>
      <c r="K462" s="509"/>
      <c r="L462" s="509"/>
      <c r="M462" s="509"/>
      <c r="N462" s="519"/>
      <c r="O462" s="519"/>
      <c r="P462" s="519"/>
      <c r="Q462" s="519"/>
      <c r="R462" s="519"/>
      <c r="S462" s="519"/>
      <c r="T462" s="519"/>
      <c r="U462" s="519"/>
      <c r="V462" s="519"/>
      <c r="W462" s="519"/>
      <c r="X462" s="519"/>
      <c r="Y462" s="519"/>
      <c r="Z462" s="519"/>
      <c r="AA462" s="519"/>
      <c r="AB462" s="519"/>
      <c r="AC462" s="519"/>
      <c r="AD462" s="519"/>
      <c r="AE462" s="519"/>
      <c r="AF462" s="519"/>
      <c r="AG462" s="519"/>
      <c r="AH462" s="519"/>
      <c r="AI462" s="519"/>
      <c r="AJ462" s="519"/>
      <c r="AK462" s="519"/>
      <c r="AL462" s="519"/>
      <c r="AM462" s="519"/>
      <c r="AN462" s="519"/>
      <c r="AO462" s="519"/>
      <c r="AP462" s="519"/>
      <c r="AQ462" s="519"/>
      <c r="AR462" s="519"/>
      <c r="AS462" s="519"/>
      <c r="AT462" s="519"/>
      <c r="AU462" s="519"/>
      <c r="AV462" s="519"/>
      <c r="AW462" s="519"/>
      <c r="AX462" s="519"/>
      <c r="AY462" s="519"/>
      <c r="AZ462" s="519"/>
      <c r="BA462" s="519"/>
      <c r="BB462" s="519"/>
      <c r="BC462" s="519"/>
      <c r="BD462" s="519"/>
      <c r="BE462" s="519"/>
      <c r="BF462" s="519"/>
      <c r="BG462" s="519"/>
      <c r="BH462" s="519"/>
      <c r="BI462" s="519"/>
      <c r="BJ462" s="519"/>
      <c r="BK462" s="519"/>
      <c r="BL462" s="519"/>
      <c r="BM462" s="519"/>
      <c r="BN462" s="519"/>
      <c r="BO462" s="519"/>
      <c r="BP462" s="519"/>
      <c r="BQ462" s="519"/>
      <c r="BR462" s="519"/>
      <c r="BS462" s="519"/>
      <c r="BT462" s="519"/>
      <c r="BU462" s="519"/>
      <c r="BV462" s="519"/>
      <c r="BW462" s="519"/>
      <c r="BX462" s="519"/>
      <c r="BY462" s="519"/>
      <c r="BZ462" s="519"/>
      <c r="CA462" s="519"/>
      <c r="CB462" s="519"/>
      <c r="CC462" s="519"/>
      <c r="CD462" s="519"/>
      <c r="CE462" s="519"/>
      <c r="CF462" s="519"/>
      <c r="CG462" s="519"/>
      <c r="CH462" s="519"/>
      <c r="CI462" s="519"/>
      <c r="CJ462" s="519"/>
      <c r="CK462" s="519"/>
      <c r="CL462" s="519"/>
      <c r="CM462" s="519"/>
      <c r="CN462" s="519"/>
      <c r="CO462" s="519"/>
      <c r="CP462" s="519"/>
      <c r="CQ462" s="519"/>
      <c r="CR462" s="519"/>
      <c r="CS462" s="519"/>
      <c r="CT462" s="519"/>
      <c r="CU462" s="519"/>
      <c r="CV462" s="519"/>
      <c r="CW462" s="519"/>
      <c r="CX462" s="519"/>
      <c r="CY462" s="519"/>
      <c r="CZ462" s="519"/>
      <c r="DA462" s="519"/>
      <c r="DB462" s="519"/>
      <c r="DC462" s="519"/>
      <c r="DD462" s="519"/>
      <c r="DE462" s="519"/>
      <c r="DF462" s="519"/>
      <c r="DG462" s="519"/>
      <c r="DH462" s="519"/>
      <c r="DI462" s="519"/>
      <c r="DJ462" s="519"/>
      <c r="DK462" s="519"/>
      <c r="DL462" s="519"/>
      <c r="DM462" s="519"/>
      <c r="DN462" s="519"/>
      <c r="DO462" s="519"/>
      <c r="DP462" s="519"/>
      <c r="DQ462" s="519"/>
      <c r="DR462" s="519"/>
      <c r="DS462" s="519"/>
      <c r="DT462" s="519"/>
      <c r="DU462" s="519"/>
      <c r="DV462" s="519"/>
      <c r="DW462" s="519"/>
      <c r="DX462" s="519"/>
      <c r="DY462" s="519"/>
      <c r="DZ462" s="519"/>
      <c r="EA462" s="519"/>
      <c r="EB462" s="519"/>
      <c r="EC462" s="519"/>
      <c r="ED462" s="519"/>
      <c r="EE462" s="519"/>
      <c r="EF462" s="519"/>
      <c r="EG462" s="519"/>
      <c r="EH462" s="519"/>
      <c r="EI462" s="519"/>
      <c r="EJ462" s="519"/>
      <c r="EK462" s="519"/>
      <c r="EL462" s="519"/>
      <c r="EM462" s="519"/>
      <c r="EN462" s="519"/>
      <c r="EO462" s="519"/>
      <c r="EP462" s="519"/>
      <c r="EQ462" s="519"/>
      <c r="ER462" s="519"/>
      <c r="ES462" s="519"/>
      <c r="ET462" s="519"/>
      <c r="EU462" s="519"/>
      <c r="EV462" s="519"/>
      <c r="EW462" s="519"/>
      <c r="EX462" s="519"/>
      <c r="EY462" s="519"/>
      <c r="EZ462" s="519"/>
      <c r="FA462" s="519"/>
      <c r="FB462" s="519"/>
      <c r="FC462" s="519"/>
      <c r="FD462" s="519"/>
      <c r="FE462" s="519"/>
      <c r="FF462" s="519"/>
      <c r="FG462" s="519"/>
      <c r="FH462" s="519"/>
      <c r="FI462" s="519"/>
      <c r="FJ462" s="519"/>
      <c r="FK462" s="519"/>
      <c r="FL462" s="519"/>
      <c r="FM462" s="519"/>
      <c r="FN462" s="519"/>
      <c r="FO462" s="519"/>
      <c r="FP462" s="519"/>
      <c r="FQ462" s="519"/>
      <c r="FR462" s="519"/>
      <c r="FS462" s="519"/>
      <c r="FT462" s="519"/>
      <c r="FU462" s="519"/>
      <c r="FV462" s="519"/>
      <c r="FW462" s="519"/>
      <c r="FX462" s="519"/>
      <c r="FY462" s="519"/>
      <c r="FZ462" s="519"/>
      <c r="GA462" s="519"/>
      <c r="GB462" s="519"/>
      <c r="GC462" s="519"/>
      <c r="GD462" s="519"/>
      <c r="GE462" s="519"/>
      <c r="GF462" s="519"/>
      <c r="GG462" s="519"/>
      <c r="GH462" s="519"/>
      <c r="GI462" s="519"/>
      <c r="GJ462" s="519"/>
      <c r="GK462" s="519"/>
      <c r="GL462" s="519"/>
      <c r="GM462" s="519"/>
      <c r="GN462" s="519"/>
      <c r="GO462" s="519"/>
      <c r="GP462" s="519"/>
      <c r="GQ462" s="519"/>
      <c r="GR462" s="519"/>
      <c r="GS462" s="519"/>
      <c r="GT462" s="519"/>
      <c r="GU462" s="519"/>
      <c r="GV462" s="519"/>
      <c r="GW462" s="519"/>
      <c r="GX462" s="519"/>
      <c r="GY462" s="519"/>
      <c r="GZ462" s="519"/>
      <c r="HA462" s="519"/>
      <c r="HB462" s="519"/>
      <c r="HC462" s="519"/>
      <c r="HD462" s="519"/>
      <c r="HE462" s="519"/>
      <c r="HF462" s="519"/>
      <c r="HG462" s="519"/>
      <c r="HH462" s="519"/>
      <c r="HI462" s="519"/>
      <c r="HJ462" s="519"/>
      <c r="HK462" s="519"/>
      <c r="HL462" s="519"/>
      <c r="HM462" s="519"/>
      <c r="HN462" s="519"/>
      <c r="HO462" s="519"/>
      <c r="HP462" s="519"/>
      <c r="HQ462" s="519"/>
      <c r="HR462" s="519"/>
      <c r="HS462" s="519"/>
      <c r="HT462" s="519"/>
      <c r="HU462" s="519"/>
      <c r="HV462" s="519"/>
      <c r="HW462" s="519"/>
      <c r="HX462" s="519"/>
      <c r="HY462" s="519"/>
      <c r="HZ462" s="519"/>
      <c r="IA462" s="519"/>
      <c r="IB462" s="519"/>
      <c r="IC462" s="519"/>
      <c r="ID462" s="519"/>
      <c r="IE462" s="519"/>
      <c r="IF462" s="519"/>
      <c r="IG462" s="519"/>
      <c r="IH462" s="519"/>
      <c r="II462" s="519"/>
      <c r="IJ462" s="519"/>
      <c r="IK462" s="519"/>
    </row>
    <row r="465" ht="12.75">
      <c r="J465" s="731"/>
    </row>
    <row r="467" ht="12.75">
      <c r="G467" s="751"/>
    </row>
    <row r="469" ht="12.75">
      <c r="J469" s="731"/>
    </row>
    <row r="474" ht="12.75">
      <c r="M474" s="731"/>
    </row>
  </sheetData>
  <sheetProtection selectLockedCells="1" selectUnlockedCells="1"/>
  <autoFilter ref="D2:D462"/>
  <mergeCells count="19">
    <mergeCell ref="N443:N451"/>
    <mergeCell ref="N440:N442"/>
    <mergeCell ref="N425:N435"/>
    <mergeCell ref="N384:O393"/>
    <mergeCell ref="N379:N383"/>
    <mergeCell ref="N373:N378"/>
    <mergeCell ref="N394:N405"/>
    <mergeCell ref="N421:N422"/>
    <mergeCell ref="N413:N420"/>
    <mergeCell ref="N436:N437"/>
    <mergeCell ref="N423:N424"/>
    <mergeCell ref="N407:N412"/>
    <mergeCell ref="N366:N372"/>
    <mergeCell ref="A2:M2"/>
    <mergeCell ref="A3:M3"/>
    <mergeCell ref="N350:N355"/>
    <mergeCell ref="N357:N359"/>
    <mergeCell ref="N362:N364"/>
    <mergeCell ref="N360:N361"/>
  </mergeCells>
  <printOptions/>
  <pageMargins left="0.7" right="0.7" top="0.75" bottom="0.75" header="0.5118055555555555" footer="0.5118055555555555"/>
  <pageSetup horizontalDpi="300" verticalDpi="300" orientation="landscape" scale="43" r:id="rId1"/>
  <colBreaks count="1" manualBreakCount="1">
    <brk id="233" max="4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6"/>
  <sheetViews>
    <sheetView zoomScale="95" zoomScaleNormal="95" zoomScalePageLayoutView="0" workbookViewId="0" topLeftCell="A1">
      <selection activeCell="I7" sqref="I7"/>
    </sheetView>
  </sheetViews>
  <sheetFormatPr defaultColWidth="8.7109375" defaultRowHeight="12.75"/>
  <cols>
    <col min="1" max="1" width="7.421875" style="12" customWidth="1"/>
    <col min="2" max="2" width="15.00390625" style="68" customWidth="1"/>
    <col min="3" max="3" width="18.28125" style="69" customWidth="1"/>
    <col min="4" max="4" width="28.00390625" style="11" customWidth="1"/>
    <col min="5" max="5" width="18.57421875" style="11" customWidth="1"/>
    <col min="6" max="6" width="14.57421875" style="70" customWidth="1"/>
    <col min="7" max="7" width="14.57421875" style="342" customWidth="1"/>
    <col min="8" max="8" width="13.7109375" style="71" customWidth="1"/>
    <col min="9" max="9" width="12.7109375" style="71" customWidth="1"/>
    <col min="10" max="10" width="12.57421875" style="11" customWidth="1"/>
    <col min="11" max="11" width="11.421875" style="11" customWidth="1"/>
    <col min="12" max="12" width="16.7109375" style="11" customWidth="1"/>
    <col min="13" max="13" width="14.57421875" style="11" customWidth="1"/>
    <col min="14" max="14" width="10.421875" style="11" customWidth="1"/>
    <col min="15" max="245" width="8.7109375" style="11" customWidth="1"/>
    <col min="246" max="16384" width="8.7109375" style="12" customWidth="1"/>
  </cols>
  <sheetData>
    <row r="1" spans="1:13" ht="18.75" customHeight="1">
      <c r="A1" s="761" t="s">
        <v>1271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</row>
    <row r="2" spans="1:13" ht="18.75" customHeight="1">
      <c r="A2" s="761" t="s">
        <v>1272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</row>
    <row r="3" spans="1:13" ht="18.75" customHeight="1">
      <c r="A3" s="761" t="s">
        <v>1273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67"/>
    </row>
    <row r="4" spans="1:13" ht="18.75" customHeight="1">
      <c r="A4" s="762" t="s">
        <v>1274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67"/>
    </row>
    <row r="5" ht="18.75" customHeight="1"/>
    <row r="7" spans="1:13" ht="121.5" customHeight="1">
      <c r="A7" s="72" t="s">
        <v>2</v>
      </c>
      <c r="B7" s="72" t="s">
        <v>3</v>
      </c>
      <c r="C7" s="73" t="s">
        <v>4</v>
      </c>
      <c r="D7" s="72" t="s">
        <v>5</v>
      </c>
      <c r="E7" s="72" t="s">
        <v>6</v>
      </c>
      <c r="F7" s="74" t="s">
        <v>7</v>
      </c>
      <c r="G7" s="311" t="s">
        <v>4425</v>
      </c>
      <c r="H7" s="75" t="s">
        <v>8</v>
      </c>
      <c r="I7" s="75" t="s">
        <v>4427</v>
      </c>
      <c r="J7" s="72" t="s">
        <v>9</v>
      </c>
      <c r="K7" s="72" t="s">
        <v>10</v>
      </c>
      <c r="L7" s="72" t="s">
        <v>11</v>
      </c>
      <c r="M7" s="72" t="s">
        <v>12</v>
      </c>
    </row>
    <row r="8" spans="1:14" ht="25.5">
      <c r="A8" s="3">
        <v>1</v>
      </c>
      <c r="B8" s="30" t="s">
        <v>1275</v>
      </c>
      <c r="C8" s="23">
        <v>10104000100</v>
      </c>
      <c r="D8" s="76" t="s">
        <v>1276</v>
      </c>
      <c r="E8" s="9" t="s">
        <v>95</v>
      </c>
      <c r="F8" s="22" t="s">
        <v>3579</v>
      </c>
      <c r="G8" s="25">
        <v>4426</v>
      </c>
      <c r="H8" s="77">
        <v>4426</v>
      </c>
      <c r="I8" s="26">
        <f aca="true" t="shared" si="0" ref="I8:I32">G8-H8</f>
        <v>0</v>
      </c>
      <c r="J8" s="9"/>
      <c r="K8" s="9"/>
      <c r="L8" s="9"/>
      <c r="M8" s="9"/>
      <c r="N8" s="10"/>
    </row>
    <row r="9" spans="1:14" ht="25.5">
      <c r="A9" s="3">
        <v>2</v>
      </c>
      <c r="B9" s="30" t="s">
        <v>1277</v>
      </c>
      <c r="C9" s="23">
        <v>10104000101</v>
      </c>
      <c r="D9" s="76" t="s">
        <v>1278</v>
      </c>
      <c r="E9" s="9" t="s">
        <v>95</v>
      </c>
      <c r="F9" s="22" t="s">
        <v>3579</v>
      </c>
      <c r="G9" s="25">
        <v>4426</v>
      </c>
      <c r="H9" s="77">
        <v>4426</v>
      </c>
      <c r="I9" s="26">
        <f t="shared" si="0"/>
        <v>0</v>
      </c>
      <c r="J9" s="9"/>
      <c r="K9" s="9"/>
      <c r="L9" s="9"/>
      <c r="M9" s="9"/>
      <c r="N9" s="10"/>
    </row>
    <row r="10" spans="1:14" ht="25.5">
      <c r="A10" s="3">
        <v>3</v>
      </c>
      <c r="B10" s="30" t="s">
        <v>1279</v>
      </c>
      <c r="C10" s="23">
        <v>10104000102</v>
      </c>
      <c r="D10" s="76" t="s">
        <v>1278</v>
      </c>
      <c r="E10" s="9" t="s">
        <v>95</v>
      </c>
      <c r="F10" s="22" t="s">
        <v>3579</v>
      </c>
      <c r="G10" s="25">
        <v>4426</v>
      </c>
      <c r="H10" s="77">
        <v>4426</v>
      </c>
      <c r="I10" s="26">
        <f t="shared" si="0"/>
        <v>0</v>
      </c>
      <c r="J10" s="9"/>
      <c r="K10" s="9"/>
      <c r="L10" s="9"/>
      <c r="M10" s="9"/>
      <c r="N10" s="10"/>
    </row>
    <row r="11" spans="1:14" ht="25.5">
      <c r="A11" s="3">
        <v>4</v>
      </c>
      <c r="B11" s="30" t="s">
        <v>1280</v>
      </c>
      <c r="C11" s="23">
        <v>10104000103</v>
      </c>
      <c r="D11" s="76" t="s">
        <v>1278</v>
      </c>
      <c r="E11" s="9" t="s">
        <v>95</v>
      </c>
      <c r="F11" s="22" t="s">
        <v>3579</v>
      </c>
      <c r="G11" s="25">
        <v>4426</v>
      </c>
      <c r="H11" s="77">
        <v>4426</v>
      </c>
      <c r="I11" s="26">
        <f t="shared" si="0"/>
        <v>0</v>
      </c>
      <c r="J11" s="9"/>
      <c r="K11" s="9"/>
      <c r="L11" s="9"/>
      <c r="M11" s="9"/>
      <c r="N11" s="10"/>
    </row>
    <row r="12" spans="1:14" ht="12.75">
      <c r="A12" s="3">
        <v>8</v>
      </c>
      <c r="B12" s="30" t="s">
        <v>1281</v>
      </c>
      <c r="C12" s="23">
        <v>10104000026</v>
      </c>
      <c r="D12" s="78" t="s">
        <v>1282</v>
      </c>
      <c r="E12" s="9" t="s">
        <v>65</v>
      </c>
      <c r="F12" s="22" t="s">
        <v>3559</v>
      </c>
      <c r="G12" s="25">
        <v>6806.07</v>
      </c>
      <c r="H12" s="77">
        <v>6806.07</v>
      </c>
      <c r="I12" s="26">
        <f t="shared" si="0"/>
        <v>0</v>
      </c>
      <c r="J12" s="9"/>
      <c r="K12" s="9"/>
      <c r="L12" s="9"/>
      <c r="M12" s="9"/>
      <c r="N12" s="10"/>
    </row>
    <row r="13" spans="1:14" ht="12.75">
      <c r="A13" s="3">
        <v>9</v>
      </c>
      <c r="B13" s="30" t="s">
        <v>1283</v>
      </c>
      <c r="C13" s="23">
        <v>101040000096</v>
      </c>
      <c r="D13" s="78" t="s">
        <v>1282</v>
      </c>
      <c r="E13" s="9" t="s">
        <v>65</v>
      </c>
      <c r="F13" s="22" t="s">
        <v>3559</v>
      </c>
      <c r="G13" s="25">
        <v>6806.07</v>
      </c>
      <c r="H13" s="77">
        <v>6806.07</v>
      </c>
      <c r="I13" s="26">
        <f t="shared" si="0"/>
        <v>0</v>
      </c>
      <c r="J13" s="9"/>
      <c r="K13" s="9"/>
      <c r="L13" s="9"/>
      <c r="M13" s="9"/>
      <c r="N13" s="10"/>
    </row>
    <row r="14" spans="1:14" ht="25.5">
      <c r="A14" s="3">
        <v>12</v>
      </c>
      <c r="B14" s="30" t="s">
        <v>1285</v>
      </c>
      <c r="C14" s="23" t="s">
        <v>1286</v>
      </c>
      <c r="D14" s="78" t="s">
        <v>1287</v>
      </c>
      <c r="E14" s="9" t="s">
        <v>95</v>
      </c>
      <c r="F14" s="22" t="s">
        <v>3611</v>
      </c>
      <c r="G14" s="25">
        <v>4060</v>
      </c>
      <c r="H14" s="77">
        <v>4060</v>
      </c>
      <c r="I14" s="26">
        <f t="shared" si="0"/>
        <v>0</v>
      </c>
      <c r="J14" s="9"/>
      <c r="K14" s="9"/>
      <c r="L14" s="9"/>
      <c r="M14" s="9"/>
      <c r="N14" s="10"/>
    </row>
    <row r="15" spans="1:14" ht="12.75">
      <c r="A15" s="3">
        <v>13</v>
      </c>
      <c r="B15" s="30" t="s">
        <v>1288</v>
      </c>
      <c r="C15" s="23" t="s">
        <v>1289</v>
      </c>
      <c r="D15" s="78" t="s">
        <v>1290</v>
      </c>
      <c r="E15" s="9" t="s">
        <v>95</v>
      </c>
      <c r="F15" s="22" t="s">
        <v>3588</v>
      </c>
      <c r="G15" s="25">
        <v>8650</v>
      </c>
      <c r="H15" s="77">
        <v>8650</v>
      </c>
      <c r="I15" s="26">
        <f t="shared" si="0"/>
        <v>0</v>
      </c>
      <c r="J15" s="9"/>
      <c r="K15" s="9"/>
      <c r="L15" s="9"/>
      <c r="M15" s="9"/>
      <c r="N15" s="10"/>
    </row>
    <row r="16" spans="1:14" ht="12.75">
      <c r="A16" s="3">
        <v>14</v>
      </c>
      <c r="B16" s="30" t="s">
        <v>1291</v>
      </c>
      <c r="C16" s="23" t="s">
        <v>1292</v>
      </c>
      <c r="D16" s="78" t="s">
        <v>1293</v>
      </c>
      <c r="E16" s="9" t="s">
        <v>95</v>
      </c>
      <c r="F16" s="22">
        <v>2008</v>
      </c>
      <c r="G16" s="25">
        <v>1800</v>
      </c>
      <c r="H16" s="77">
        <v>1800</v>
      </c>
      <c r="I16" s="26">
        <f t="shared" si="0"/>
        <v>0</v>
      </c>
      <c r="J16" s="9"/>
      <c r="K16" s="9"/>
      <c r="L16" s="9"/>
      <c r="M16" s="9"/>
      <c r="N16" s="10"/>
    </row>
    <row r="17" spans="1:14" ht="12.75">
      <c r="A17" s="3">
        <v>15</v>
      </c>
      <c r="B17" s="30" t="s">
        <v>1294</v>
      </c>
      <c r="C17" s="23" t="s">
        <v>1295</v>
      </c>
      <c r="D17" s="78" t="s">
        <v>1293</v>
      </c>
      <c r="E17" s="9" t="s">
        <v>95</v>
      </c>
      <c r="F17" s="22">
        <v>2008</v>
      </c>
      <c r="G17" s="25">
        <v>1800</v>
      </c>
      <c r="H17" s="77">
        <v>1800</v>
      </c>
      <c r="I17" s="26">
        <f t="shared" si="0"/>
        <v>0</v>
      </c>
      <c r="J17" s="9"/>
      <c r="K17" s="9"/>
      <c r="L17" s="9"/>
      <c r="M17" s="9"/>
      <c r="N17" s="10"/>
    </row>
    <row r="18" spans="1:14" ht="12.75">
      <c r="A18" s="3">
        <v>16</v>
      </c>
      <c r="B18" s="30" t="s">
        <v>1296</v>
      </c>
      <c r="C18" s="23" t="s">
        <v>1297</v>
      </c>
      <c r="D18" s="78" t="s">
        <v>1298</v>
      </c>
      <c r="E18" s="9" t="s">
        <v>95</v>
      </c>
      <c r="F18" s="22" t="s">
        <v>3609</v>
      </c>
      <c r="G18" s="25">
        <v>5600</v>
      </c>
      <c r="H18" s="77">
        <v>5600</v>
      </c>
      <c r="I18" s="26">
        <f t="shared" si="0"/>
        <v>0</v>
      </c>
      <c r="J18" s="9"/>
      <c r="K18" s="9"/>
      <c r="L18" s="9"/>
      <c r="M18" s="9"/>
      <c r="N18" s="10"/>
    </row>
    <row r="19" spans="1:14" ht="12.75">
      <c r="A19" s="3">
        <v>17</v>
      </c>
      <c r="B19" s="30" t="s">
        <v>1299</v>
      </c>
      <c r="C19" s="23" t="s">
        <v>1300</v>
      </c>
      <c r="D19" s="78" t="s">
        <v>1301</v>
      </c>
      <c r="E19" s="9" t="s">
        <v>95</v>
      </c>
      <c r="F19" s="22" t="s">
        <v>3609</v>
      </c>
      <c r="G19" s="25">
        <v>5000</v>
      </c>
      <c r="H19" s="77">
        <v>5000</v>
      </c>
      <c r="I19" s="26">
        <f t="shared" si="0"/>
        <v>0</v>
      </c>
      <c r="J19" s="9"/>
      <c r="K19" s="9"/>
      <c r="L19" s="9"/>
      <c r="M19" s="9"/>
      <c r="N19" s="10"/>
    </row>
    <row r="20" spans="1:14" ht="12.75">
      <c r="A20" s="3">
        <v>18</v>
      </c>
      <c r="B20" s="30" t="s">
        <v>1302</v>
      </c>
      <c r="C20" s="23" t="s">
        <v>1303</v>
      </c>
      <c r="D20" s="78" t="s">
        <v>1301</v>
      </c>
      <c r="E20" s="9" t="s">
        <v>95</v>
      </c>
      <c r="F20" s="22" t="s">
        <v>3609</v>
      </c>
      <c r="G20" s="25">
        <v>5000</v>
      </c>
      <c r="H20" s="77">
        <v>5000</v>
      </c>
      <c r="I20" s="26">
        <f t="shared" si="0"/>
        <v>0</v>
      </c>
      <c r="J20" s="9"/>
      <c r="K20" s="9"/>
      <c r="L20" s="9"/>
      <c r="M20" s="9"/>
      <c r="N20" s="10"/>
    </row>
    <row r="21" spans="1:14" ht="12.75">
      <c r="A21" s="3">
        <v>19</v>
      </c>
      <c r="B21" s="30" t="s">
        <v>1304</v>
      </c>
      <c r="C21" s="23" t="s">
        <v>1305</v>
      </c>
      <c r="D21" s="78" t="s">
        <v>1301</v>
      </c>
      <c r="E21" s="9" t="s">
        <v>95</v>
      </c>
      <c r="F21" s="22" t="s">
        <v>3609</v>
      </c>
      <c r="G21" s="25">
        <v>5000</v>
      </c>
      <c r="H21" s="77">
        <v>5000</v>
      </c>
      <c r="I21" s="26">
        <f t="shared" si="0"/>
        <v>0</v>
      </c>
      <c r="J21" s="9"/>
      <c r="K21" s="9"/>
      <c r="L21" s="9"/>
      <c r="M21" s="9"/>
      <c r="N21" s="10"/>
    </row>
    <row r="22" spans="1:14" ht="12.75">
      <c r="A22" s="3">
        <v>20</v>
      </c>
      <c r="B22" s="30" t="s">
        <v>1306</v>
      </c>
      <c r="C22" s="23" t="s">
        <v>1307</v>
      </c>
      <c r="D22" s="78" t="s">
        <v>1301</v>
      </c>
      <c r="E22" s="9" t="s">
        <v>95</v>
      </c>
      <c r="F22" s="22" t="s">
        <v>3609</v>
      </c>
      <c r="G22" s="25">
        <v>5000</v>
      </c>
      <c r="H22" s="77">
        <v>5000</v>
      </c>
      <c r="I22" s="26">
        <f t="shared" si="0"/>
        <v>0</v>
      </c>
      <c r="J22" s="9"/>
      <c r="K22" s="9"/>
      <c r="L22" s="9"/>
      <c r="M22" s="9"/>
      <c r="N22" s="10"/>
    </row>
    <row r="23" spans="1:14" ht="12.75">
      <c r="A23" s="3">
        <v>21</v>
      </c>
      <c r="B23" s="30" t="s">
        <v>1308</v>
      </c>
      <c r="C23" s="23" t="s">
        <v>1309</v>
      </c>
      <c r="D23" s="78" t="s">
        <v>1301</v>
      </c>
      <c r="E23" s="9" t="s">
        <v>95</v>
      </c>
      <c r="F23" s="22" t="s">
        <v>3609</v>
      </c>
      <c r="G23" s="25">
        <v>5000</v>
      </c>
      <c r="H23" s="77">
        <v>5000</v>
      </c>
      <c r="I23" s="26">
        <f t="shared" si="0"/>
        <v>0</v>
      </c>
      <c r="J23" s="9"/>
      <c r="K23" s="9"/>
      <c r="L23" s="9"/>
      <c r="M23" s="9"/>
      <c r="N23" s="10"/>
    </row>
    <row r="24" spans="1:14" ht="12.75">
      <c r="A24" s="3">
        <v>22</v>
      </c>
      <c r="B24" s="30" t="s">
        <v>1310</v>
      </c>
      <c r="C24" s="23" t="s">
        <v>1311</v>
      </c>
      <c r="D24" s="78" t="s">
        <v>1301</v>
      </c>
      <c r="E24" s="9" t="s">
        <v>95</v>
      </c>
      <c r="F24" s="22" t="s">
        <v>3609</v>
      </c>
      <c r="G24" s="25">
        <v>5000</v>
      </c>
      <c r="H24" s="77">
        <v>5000</v>
      </c>
      <c r="I24" s="26">
        <f t="shared" si="0"/>
        <v>0</v>
      </c>
      <c r="J24" s="9"/>
      <c r="K24" s="9"/>
      <c r="L24" s="9"/>
      <c r="M24" s="9"/>
      <c r="N24" s="10"/>
    </row>
    <row r="25" spans="1:14" ht="12.75">
      <c r="A25" s="3">
        <v>23</v>
      </c>
      <c r="B25" s="30" t="s">
        <v>1312</v>
      </c>
      <c r="C25" s="23" t="s">
        <v>1313</v>
      </c>
      <c r="D25" s="78" t="s">
        <v>1301</v>
      </c>
      <c r="E25" s="9" t="s">
        <v>95</v>
      </c>
      <c r="F25" s="22" t="s">
        <v>3609</v>
      </c>
      <c r="G25" s="25">
        <v>5000</v>
      </c>
      <c r="H25" s="77">
        <v>5000</v>
      </c>
      <c r="I25" s="26">
        <f t="shared" si="0"/>
        <v>0</v>
      </c>
      <c r="J25" s="9"/>
      <c r="K25" s="9"/>
      <c r="L25" s="9"/>
      <c r="M25" s="9"/>
      <c r="N25" s="10"/>
    </row>
    <row r="26" spans="1:14" ht="12.75">
      <c r="A26" s="3">
        <v>24</v>
      </c>
      <c r="B26" s="30" t="s">
        <v>1314</v>
      </c>
      <c r="C26" s="23" t="s">
        <v>1315</v>
      </c>
      <c r="D26" s="78" t="s">
        <v>1316</v>
      </c>
      <c r="E26" s="9" t="s">
        <v>65</v>
      </c>
      <c r="F26" s="22">
        <v>39657</v>
      </c>
      <c r="G26" s="25">
        <v>15750</v>
      </c>
      <c r="H26" s="77">
        <v>15750</v>
      </c>
      <c r="I26" s="26">
        <f t="shared" si="0"/>
        <v>0</v>
      </c>
      <c r="J26" s="9"/>
      <c r="K26" s="9"/>
      <c r="L26" s="9"/>
      <c r="M26" s="9"/>
      <c r="N26" s="10"/>
    </row>
    <row r="27" spans="1:14" ht="12.75">
      <c r="A27" s="3">
        <v>27</v>
      </c>
      <c r="B27" s="30" t="s">
        <v>1317</v>
      </c>
      <c r="C27" s="23" t="s">
        <v>1318</v>
      </c>
      <c r="D27" s="78" t="s">
        <v>1319</v>
      </c>
      <c r="E27" s="9" t="s">
        <v>95</v>
      </c>
      <c r="F27" s="22">
        <v>2010</v>
      </c>
      <c r="G27" s="25">
        <v>300</v>
      </c>
      <c r="H27" s="77">
        <v>300</v>
      </c>
      <c r="I27" s="26">
        <f t="shared" si="0"/>
        <v>0</v>
      </c>
      <c r="J27" s="9"/>
      <c r="K27" s="9"/>
      <c r="L27" s="9"/>
      <c r="M27" s="9"/>
      <c r="N27" s="10"/>
    </row>
    <row r="28" spans="1:14" ht="12.75">
      <c r="A28" s="3">
        <v>28</v>
      </c>
      <c r="B28" s="30" t="s">
        <v>1320</v>
      </c>
      <c r="C28" s="23" t="s">
        <v>1321</v>
      </c>
      <c r="D28" s="76" t="s">
        <v>1322</v>
      </c>
      <c r="E28" s="9" t="s">
        <v>95</v>
      </c>
      <c r="F28" s="22" t="s">
        <v>3590</v>
      </c>
      <c r="G28" s="25">
        <v>7000</v>
      </c>
      <c r="H28" s="77">
        <v>7000</v>
      </c>
      <c r="I28" s="26">
        <f t="shared" si="0"/>
        <v>0</v>
      </c>
      <c r="J28" s="9"/>
      <c r="K28" s="9"/>
      <c r="L28" s="9"/>
      <c r="M28" s="9"/>
      <c r="N28" s="10"/>
    </row>
    <row r="29" spans="1:14" ht="25.5">
      <c r="A29" s="3">
        <v>29</v>
      </c>
      <c r="B29" s="30" t="s">
        <v>1323</v>
      </c>
      <c r="C29" s="23">
        <v>10104000072</v>
      </c>
      <c r="D29" s="76" t="s">
        <v>1324</v>
      </c>
      <c r="E29" s="9" t="s">
        <v>65</v>
      </c>
      <c r="F29" s="22" t="s">
        <v>3572</v>
      </c>
      <c r="G29" s="25">
        <v>4990</v>
      </c>
      <c r="H29" s="77">
        <v>4990</v>
      </c>
      <c r="I29" s="26">
        <f t="shared" si="0"/>
        <v>0</v>
      </c>
      <c r="J29" s="9"/>
      <c r="K29" s="9"/>
      <c r="L29" s="9"/>
      <c r="M29" s="9"/>
      <c r="N29" s="10"/>
    </row>
    <row r="30" spans="1:14" ht="12.75">
      <c r="A30" s="3">
        <v>30</v>
      </c>
      <c r="B30" s="30" t="s">
        <v>1325</v>
      </c>
      <c r="C30" s="23" t="s">
        <v>1326</v>
      </c>
      <c r="D30" s="78" t="s">
        <v>1327</v>
      </c>
      <c r="E30" s="9" t="s">
        <v>65</v>
      </c>
      <c r="F30" s="22" t="s">
        <v>3551</v>
      </c>
      <c r="G30" s="25">
        <v>127600.92</v>
      </c>
      <c r="H30" s="77">
        <v>127600.92</v>
      </c>
      <c r="I30" s="26">
        <f t="shared" si="0"/>
        <v>0</v>
      </c>
      <c r="J30" s="9">
        <v>89.9</v>
      </c>
      <c r="K30" s="9"/>
      <c r="L30" s="9"/>
      <c r="M30" s="9"/>
      <c r="N30" s="10"/>
    </row>
    <row r="31" spans="1:256" ht="25.5">
      <c r="A31" s="3">
        <v>31</v>
      </c>
      <c r="B31" s="79" t="s">
        <v>1328</v>
      </c>
      <c r="C31" s="80">
        <v>110138111000037</v>
      </c>
      <c r="D31" s="81" t="s">
        <v>1329</v>
      </c>
      <c r="E31" s="81" t="s">
        <v>1330</v>
      </c>
      <c r="F31" s="82">
        <v>39429</v>
      </c>
      <c r="G31" s="458">
        <v>16000</v>
      </c>
      <c r="H31" s="83">
        <v>16000</v>
      </c>
      <c r="I31" s="26">
        <f t="shared" si="0"/>
        <v>0</v>
      </c>
      <c r="J31" s="84"/>
      <c r="K31" s="85"/>
      <c r="L31" s="85"/>
      <c r="M31" s="86"/>
      <c r="N31" s="38" t="s">
        <v>1331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14" ht="12.75">
      <c r="A32" s="3">
        <v>32</v>
      </c>
      <c r="B32" s="79" t="s">
        <v>1332</v>
      </c>
      <c r="C32" s="23" t="s">
        <v>1333</v>
      </c>
      <c r="D32" s="78" t="s">
        <v>1334</v>
      </c>
      <c r="E32" s="9" t="s">
        <v>69</v>
      </c>
      <c r="F32" s="22">
        <v>2010</v>
      </c>
      <c r="G32" s="25">
        <v>165</v>
      </c>
      <c r="H32" s="77">
        <v>165</v>
      </c>
      <c r="I32" s="26">
        <f t="shared" si="0"/>
        <v>0</v>
      </c>
      <c r="J32" s="9"/>
      <c r="K32" s="9"/>
      <c r="L32" s="9"/>
      <c r="M32" s="9"/>
      <c r="N32" s="10"/>
    </row>
    <row r="33" spans="1:14" ht="25.5">
      <c r="A33" s="3">
        <v>33</v>
      </c>
      <c r="B33" s="79" t="s">
        <v>1335</v>
      </c>
      <c r="C33" s="23" t="s">
        <v>3616</v>
      </c>
      <c r="D33" s="76" t="s">
        <v>1336</v>
      </c>
      <c r="E33" s="9" t="s">
        <v>69</v>
      </c>
      <c r="F33" s="22" t="s">
        <v>3586</v>
      </c>
      <c r="G33" s="25">
        <v>10530</v>
      </c>
      <c r="H33" s="77">
        <v>10530</v>
      </c>
      <c r="I33" s="26">
        <f aca="true" t="shared" si="1" ref="I33:I54">G33-H33</f>
        <v>0</v>
      </c>
      <c r="J33" s="9"/>
      <c r="K33" s="9"/>
      <c r="L33" s="9"/>
      <c r="M33" s="9"/>
      <c r="N33" s="10"/>
    </row>
    <row r="34" spans="1:14" ht="25.5">
      <c r="A34" s="3">
        <v>34</v>
      </c>
      <c r="B34" s="79" t="s">
        <v>1337</v>
      </c>
      <c r="C34" s="23" t="s">
        <v>3618</v>
      </c>
      <c r="D34" s="76" t="s">
        <v>3617</v>
      </c>
      <c r="E34" s="9" t="s">
        <v>69</v>
      </c>
      <c r="F34" s="22" t="s">
        <v>3586</v>
      </c>
      <c r="G34" s="25">
        <v>11940</v>
      </c>
      <c r="H34" s="77">
        <v>11940</v>
      </c>
      <c r="I34" s="26">
        <f t="shared" si="1"/>
        <v>0</v>
      </c>
      <c r="J34" s="9"/>
      <c r="K34" s="9"/>
      <c r="L34" s="9"/>
      <c r="M34" s="9"/>
      <c r="N34" s="10"/>
    </row>
    <row r="35" spans="1:14" ht="12.75">
      <c r="A35" s="3">
        <v>35</v>
      </c>
      <c r="B35" s="79" t="s">
        <v>1338</v>
      </c>
      <c r="C35" s="23" t="s">
        <v>1339</v>
      </c>
      <c r="D35" s="78" t="s">
        <v>1340</v>
      </c>
      <c r="E35" s="9" t="s">
        <v>95</v>
      </c>
      <c r="F35" s="22" t="s">
        <v>3559</v>
      </c>
      <c r="G35" s="25">
        <v>7707.06</v>
      </c>
      <c r="H35" s="77">
        <v>7707.06</v>
      </c>
      <c r="I35" s="26">
        <f t="shared" si="1"/>
        <v>0</v>
      </c>
      <c r="J35" s="9"/>
      <c r="K35" s="9"/>
      <c r="L35" s="9"/>
      <c r="M35" s="9"/>
      <c r="N35" s="10"/>
    </row>
    <row r="36" spans="1:256" s="416" customFormat="1" ht="12.75">
      <c r="A36" s="408">
        <v>37</v>
      </c>
      <c r="B36" s="418" t="s">
        <v>1343</v>
      </c>
      <c r="C36" s="410" t="s">
        <v>1344</v>
      </c>
      <c r="D36" s="411" t="s">
        <v>1345</v>
      </c>
      <c r="E36" s="406" t="s">
        <v>65</v>
      </c>
      <c r="F36" s="412">
        <v>39422</v>
      </c>
      <c r="G36" s="459">
        <v>71000</v>
      </c>
      <c r="H36" s="414">
        <v>30425.76</v>
      </c>
      <c r="I36" s="407">
        <f t="shared" si="1"/>
        <v>40574.240000000005</v>
      </c>
      <c r="J36" s="406"/>
      <c r="K36" s="406"/>
      <c r="L36" s="406"/>
      <c r="M36" s="406"/>
      <c r="N36" s="415"/>
      <c r="IL36" s="417"/>
      <c r="IM36" s="417"/>
      <c r="IN36" s="417"/>
      <c r="IO36" s="417"/>
      <c r="IP36" s="417"/>
      <c r="IQ36" s="417"/>
      <c r="IR36" s="417"/>
      <c r="IS36" s="417"/>
      <c r="IT36" s="417"/>
      <c r="IU36" s="417"/>
      <c r="IV36" s="417"/>
    </row>
    <row r="37" spans="1:14" ht="12.75">
      <c r="A37" s="3">
        <v>38</v>
      </c>
      <c r="B37" s="79" t="s">
        <v>1346</v>
      </c>
      <c r="C37" s="23" t="s">
        <v>1347</v>
      </c>
      <c r="D37" s="78" t="s">
        <v>1348</v>
      </c>
      <c r="E37" s="9" t="s">
        <v>69</v>
      </c>
      <c r="F37" s="22">
        <v>2009</v>
      </c>
      <c r="G37" s="25">
        <v>1680</v>
      </c>
      <c r="H37" s="77">
        <v>1680</v>
      </c>
      <c r="I37" s="26">
        <f t="shared" si="1"/>
        <v>0</v>
      </c>
      <c r="J37" s="9"/>
      <c r="K37" s="9"/>
      <c r="L37" s="9"/>
      <c r="M37" s="9"/>
      <c r="N37" s="10"/>
    </row>
    <row r="38" spans="1:14" ht="12.75">
      <c r="A38" s="3">
        <v>39</v>
      </c>
      <c r="B38" s="79" t="s">
        <v>1349</v>
      </c>
      <c r="C38" s="23" t="s">
        <v>1350</v>
      </c>
      <c r="D38" s="78" t="s">
        <v>1351</v>
      </c>
      <c r="E38" s="9" t="s">
        <v>95</v>
      </c>
      <c r="F38" s="22">
        <v>2007</v>
      </c>
      <c r="G38" s="25">
        <v>605</v>
      </c>
      <c r="H38" s="77">
        <v>605</v>
      </c>
      <c r="I38" s="26">
        <f t="shared" si="1"/>
        <v>0</v>
      </c>
      <c r="J38" s="9"/>
      <c r="K38" s="9"/>
      <c r="L38" s="9"/>
      <c r="M38" s="9"/>
      <c r="N38" s="10"/>
    </row>
    <row r="39" spans="1:14" ht="51">
      <c r="A39" s="3">
        <v>40</v>
      </c>
      <c r="B39" s="30" t="s">
        <v>1352</v>
      </c>
      <c r="C39" s="23" t="s">
        <v>3651</v>
      </c>
      <c r="D39" s="78" t="s">
        <v>1353</v>
      </c>
      <c r="E39" s="9" t="s">
        <v>69</v>
      </c>
      <c r="F39" s="22">
        <v>2011</v>
      </c>
      <c r="G39" s="25">
        <v>43776</v>
      </c>
      <c r="H39" s="77">
        <v>43776</v>
      </c>
      <c r="I39" s="26">
        <f t="shared" si="1"/>
        <v>0</v>
      </c>
      <c r="J39" s="9"/>
      <c r="K39" s="9">
        <v>3600</v>
      </c>
      <c r="L39" s="9"/>
      <c r="M39" s="9"/>
      <c r="N39" s="10"/>
    </row>
    <row r="40" spans="1:14" ht="57" customHeight="1">
      <c r="A40" s="3">
        <v>41</v>
      </c>
      <c r="B40" s="30" t="s">
        <v>1354</v>
      </c>
      <c r="C40" s="23" t="s">
        <v>1355</v>
      </c>
      <c r="D40" s="78" t="s">
        <v>1356</v>
      </c>
      <c r="E40" s="9" t="s">
        <v>1357</v>
      </c>
      <c r="F40" s="22">
        <v>2012</v>
      </c>
      <c r="G40" s="25"/>
      <c r="H40" s="77"/>
      <c r="I40" s="26">
        <f t="shared" si="1"/>
        <v>0</v>
      </c>
      <c r="J40" s="9"/>
      <c r="K40" s="9">
        <v>4000</v>
      </c>
      <c r="L40" s="9"/>
      <c r="M40" s="9"/>
      <c r="N40" s="10"/>
    </row>
    <row r="41" spans="1:14" ht="51">
      <c r="A41" s="3">
        <v>42</v>
      </c>
      <c r="B41" s="30" t="s">
        <v>1358</v>
      </c>
      <c r="C41" s="23" t="s">
        <v>1359</v>
      </c>
      <c r="D41" s="78" t="s">
        <v>1360</v>
      </c>
      <c r="E41" s="9" t="s">
        <v>1361</v>
      </c>
      <c r="F41" s="22">
        <v>2012</v>
      </c>
      <c r="G41" s="25"/>
      <c r="H41" s="77"/>
      <c r="I41" s="26">
        <f t="shared" si="1"/>
        <v>0</v>
      </c>
      <c r="J41" s="9"/>
      <c r="K41" s="9">
        <v>2692</v>
      </c>
      <c r="L41" s="9"/>
      <c r="M41" s="9"/>
      <c r="N41" s="10"/>
    </row>
    <row r="42" spans="1:14" ht="51">
      <c r="A42" s="3">
        <v>43</v>
      </c>
      <c r="B42" s="30" t="s">
        <v>1362</v>
      </c>
      <c r="C42" s="23" t="s">
        <v>1363</v>
      </c>
      <c r="D42" s="78" t="s">
        <v>1364</v>
      </c>
      <c r="E42" s="9" t="s">
        <v>1365</v>
      </c>
      <c r="F42" s="22">
        <v>2012</v>
      </c>
      <c r="G42" s="25"/>
      <c r="H42" s="77"/>
      <c r="I42" s="26">
        <f t="shared" si="1"/>
        <v>0</v>
      </c>
      <c r="J42" s="9"/>
      <c r="K42" s="9">
        <v>3600</v>
      </c>
      <c r="L42" s="9"/>
      <c r="M42" s="9"/>
      <c r="N42" s="10"/>
    </row>
    <row r="43" spans="1:14" ht="38.25">
      <c r="A43" s="3">
        <v>44</v>
      </c>
      <c r="B43" s="30" t="s">
        <v>1366</v>
      </c>
      <c r="C43" s="23" t="s">
        <v>1367</v>
      </c>
      <c r="D43" s="78" t="s">
        <v>1368</v>
      </c>
      <c r="E43" s="9" t="s">
        <v>1369</v>
      </c>
      <c r="F43" s="22">
        <v>2012</v>
      </c>
      <c r="G43" s="25"/>
      <c r="H43" s="77"/>
      <c r="I43" s="26">
        <f t="shared" si="1"/>
        <v>0</v>
      </c>
      <c r="J43" s="9"/>
      <c r="K43" s="9">
        <v>4800</v>
      </c>
      <c r="L43" s="9"/>
      <c r="M43" s="9"/>
      <c r="N43" s="10"/>
    </row>
    <row r="44" spans="1:14" ht="51">
      <c r="A44" s="3">
        <v>45</v>
      </c>
      <c r="B44" s="30" t="s">
        <v>1370</v>
      </c>
      <c r="C44" s="23" t="s">
        <v>1371</v>
      </c>
      <c r="D44" s="78" t="s">
        <v>1360</v>
      </c>
      <c r="E44" s="9" t="s">
        <v>1372</v>
      </c>
      <c r="F44" s="22">
        <v>2012</v>
      </c>
      <c r="G44" s="25"/>
      <c r="H44" s="77"/>
      <c r="I44" s="26">
        <f t="shared" si="1"/>
        <v>0</v>
      </c>
      <c r="J44" s="9"/>
      <c r="K44" s="9">
        <v>1250</v>
      </c>
      <c r="L44" s="9"/>
      <c r="M44" s="9"/>
      <c r="N44" s="10"/>
    </row>
    <row r="45" spans="1:14" ht="51">
      <c r="A45" s="3">
        <v>46</v>
      </c>
      <c r="B45" s="30" t="s">
        <v>1373</v>
      </c>
      <c r="C45" s="23" t="s">
        <v>1374</v>
      </c>
      <c r="D45" s="78" t="s">
        <v>1375</v>
      </c>
      <c r="E45" s="9" t="s">
        <v>1376</v>
      </c>
      <c r="F45" s="22"/>
      <c r="G45" s="25"/>
      <c r="H45" s="77"/>
      <c r="I45" s="26">
        <f t="shared" si="1"/>
        <v>0</v>
      </c>
      <c r="J45" s="9"/>
      <c r="K45" s="9">
        <v>679</v>
      </c>
      <c r="L45" s="9"/>
      <c r="M45" s="9"/>
      <c r="N45" s="10"/>
    </row>
    <row r="46" spans="1:14" ht="51">
      <c r="A46" s="3">
        <v>47</v>
      </c>
      <c r="B46" s="30" t="s">
        <v>1377</v>
      </c>
      <c r="C46" s="23" t="s">
        <v>1378</v>
      </c>
      <c r="D46" s="78" t="s">
        <v>1379</v>
      </c>
      <c r="E46" s="9" t="s">
        <v>95</v>
      </c>
      <c r="F46" s="22">
        <v>2012</v>
      </c>
      <c r="G46" s="25">
        <v>4819634.05</v>
      </c>
      <c r="H46" s="77">
        <v>4819634.05</v>
      </c>
      <c r="I46" s="26">
        <f t="shared" si="1"/>
        <v>0</v>
      </c>
      <c r="J46" s="9"/>
      <c r="K46" s="9"/>
      <c r="L46" s="9"/>
      <c r="M46" s="9"/>
      <c r="N46" s="10"/>
    </row>
    <row r="47" spans="1:256" s="93" customFormat="1" ht="63.75">
      <c r="A47" s="3">
        <v>48</v>
      </c>
      <c r="B47" s="39" t="s">
        <v>1380</v>
      </c>
      <c r="C47" s="87" t="s">
        <v>1381</v>
      </c>
      <c r="D47" s="88" t="s">
        <v>1382</v>
      </c>
      <c r="E47" s="89" t="s">
        <v>1383</v>
      </c>
      <c r="F47" s="90">
        <v>2012</v>
      </c>
      <c r="G47" s="460">
        <v>39832.41</v>
      </c>
      <c r="H47" s="91">
        <v>39832.41</v>
      </c>
      <c r="I47" s="26">
        <f t="shared" si="1"/>
        <v>0</v>
      </c>
      <c r="J47" s="89"/>
      <c r="K47" s="89">
        <v>4199.87</v>
      </c>
      <c r="L47" s="89"/>
      <c r="M47" s="89"/>
      <c r="N47" s="92"/>
      <c r="IL47" s="94"/>
      <c r="IM47" s="94"/>
      <c r="IN47" s="94"/>
      <c r="IO47" s="94"/>
      <c r="IP47" s="94"/>
      <c r="IQ47" s="94"/>
      <c r="IR47" s="94"/>
      <c r="IS47" s="94"/>
      <c r="IT47" s="94"/>
      <c r="IU47" s="94"/>
      <c r="IV47" s="94"/>
    </row>
    <row r="48" spans="1:14" ht="38.25">
      <c r="A48" s="3">
        <v>49</v>
      </c>
      <c r="B48" s="30" t="s">
        <v>1384</v>
      </c>
      <c r="C48" s="23" t="s">
        <v>1385</v>
      </c>
      <c r="D48" s="78" t="s">
        <v>1386</v>
      </c>
      <c r="E48" s="9" t="s">
        <v>1387</v>
      </c>
      <c r="F48" s="22" t="s">
        <v>1388</v>
      </c>
      <c r="G48" s="25">
        <v>1479473.1</v>
      </c>
      <c r="H48" s="77">
        <v>1479473.1</v>
      </c>
      <c r="I48" s="26">
        <f t="shared" si="1"/>
        <v>0</v>
      </c>
      <c r="J48" s="9">
        <v>455.2</v>
      </c>
      <c r="K48" s="9">
        <v>700</v>
      </c>
      <c r="L48" s="9"/>
      <c r="M48" s="9"/>
      <c r="N48" s="10"/>
    </row>
    <row r="49" spans="1:14" ht="12.75">
      <c r="A49" s="3">
        <v>50</v>
      </c>
      <c r="B49" s="30" t="s">
        <v>1389</v>
      </c>
      <c r="C49" s="23" t="s">
        <v>1390</v>
      </c>
      <c r="D49" s="78" t="s">
        <v>1391</v>
      </c>
      <c r="E49" s="9" t="s">
        <v>65</v>
      </c>
      <c r="F49" s="22" t="s">
        <v>3620</v>
      </c>
      <c r="G49" s="25">
        <v>5700</v>
      </c>
      <c r="H49" s="77">
        <v>5700</v>
      </c>
      <c r="I49" s="26">
        <f t="shared" si="1"/>
        <v>0</v>
      </c>
      <c r="J49" s="9"/>
      <c r="K49" s="9"/>
      <c r="L49" s="9"/>
      <c r="M49" s="9"/>
      <c r="N49" s="10"/>
    </row>
    <row r="50" spans="1:14" ht="25.5">
      <c r="A50" s="3">
        <v>57</v>
      </c>
      <c r="B50" s="30" t="s">
        <v>1396</v>
      </c>
      <c r="C50" s="23" t="s">
        <v>1397</v>
      </c>
      <c r="D50" s="76" t="s">
        <v>1398</v>
      </c>
      <c r="E50" s="9" t="s">
        <v>65</v>
      </c>
      <c r="F50" s="22">
        <v>2010</v>
      </c>
      <c r="G50" s="25">
        <v>11830</v>
      </c>
      <c r="H50" s="77">
        <v>11830</v>
      </c>
      <c r="I50" s="26">
        <f t="shared" si="1"/>
        <v>0</v>
      </c>
      <c r="J50" s="9"/>
      <c r="K50" s="9"/>
      <c r="L50" s="9"/>
      <c r="M50" s="9"/>
      <c r="N50" s="10"/>
    </row>
    <row r="51" spans="1:14" ht="25.5">
      <c r="A51" s="3">
        <v>58</v>
      </c>
      <c r="B51" s="30" t="s">
        <v>1399</v>
      </c>
      <c r="C51" s="23" t="s">
        <v>1400</v>
      </c>
      <c r="D51" s="76" t="s">
        <v>1401</v>
      </c>
      <c r="E51" s="9" t="s">
        <v>65</v>
      </c>
      <c r="F51" s="22">
        <v>2010</v>
      </c>
      <c r="G51" s="25">
        <v>2160</v>
      </c>
      <c r="H51" s="77">
        <v>2160</v>
      </c>
      <c r="I51" s="26">
        <f t="shared" si="1"/>
        <v>0</v>
      </c>
      <c r="J51" s="9"/>
      <c r="K51" s="9"/>
      <c r="L51" s="9"/>
      <c r="M51" s="9"/>
      <c r="N51" s="10"/>
    </row>
    <row r="52" spans="1:14" ht="12.75">
      <c r="A52" s="3">
        <v>59</v>
      </c>
      <c r="B52" s="30" t="s">
        <v>1402</v>
      </c>
      <c r="C52" s="23" t="s">
        <v>1403</v>
      </c>
      <c r="D52" s="78" t="s">
        <v>1404</v>
      </c>
      <c r="E52" s="9" t="s">
        <v>95</v>
      </c>
      <c r="F52" s="22">
        <v>2005</v>
      </c>
      <c r="G52" s="25">
        <v>1391</v>
      </c>
      <c r="H52" s="77">
        <v>1391</v>
      </c>
      <c r="I52" s="26">
        <f t="shared" si="1"/>
        <v>0</v>
      </c>
      <c r="J52" s="9"/>
      <c r="K52" s="9"/>
      <c r="L52" s="9"/>
      <c r="M52" s="9"/>
      <c r="N52" s="10"/>
    </row>
    <row r="53" spans="1:14" ht="12.75">
      <c r="A53" s="3">
        <v>60</v>
      </c>
      <c r="B53" s="30" t="s">
        <v>1405</v>
      </c>
      <c r="C53" s="23" t="s">
        <v>1406</v>
      </c>
      <c r="D53" s="78" t="s">
        <v>1407</v>
      </c>
      <c r="E53" s="9" t="s">
        <v>95</v>
      </c>
      <c r="F53" s="22">
        <v>40217</v>
      </c>
      <c r="G53" s="25">
        <v>240</v>
      </c>
      <c r="H53" s="77">
        <v>240</v>
      </c>
      <c r="I53" s="26">
        <f t="shared" si="1"/>
        <v>0</v>
      </c>
      <c r="J53" s="9"/>
      <c r="K53" s="9"/>
      <c r="L53" s="9"/>
      <c r="M53" s="9"/>
      <c r="N53" s="10"/>
    </row>
    <row r="54" spans="1:14" ht="25.5">
      <c r="A54" s="3">
        <v>61</v>
      </c>
      <c r="B54" s="30" t="s">
        <v>1408</v>
      </c>
      <c r="C54" s="23" t="s">
        <v>1409</v>
      </c>
      <c r="D54" s="76" t="s">
        <v>1410</v>
      </c>
      <c r="E54" s="9" t="s">
        <v>95</v>
      </c>
      <c r="F54" s="22" t="s">
        <v>3583</v>
      </c>
      <c r="G54" s="25">
        <v>6355</v>
      </c>
      <c r="H54" s="77">
        <v>6355</v>
      </c>
      <c r="I54" s="26">
        <f t="shared" si="1"/>
        <v>0</v>
      </c>
      <c r="J54" s="9"/>
      <c r="K54" s="9"/>
      <c r="L54" s="9"/>
      <c r="M54" s="9"/>
      <c r="N54" s="10"/>
    </row>
    <row r="55" spans="1:14" s="47" customFormat="1" ht="12.75">
      <c r="A55" s="3">
        <v>62</v>
      </c>
      <c r="B55" s="39" t="s">
        <v>1411</v>
      </c>
      <c r="C55" s="95">
        <v>110134111000153</v>
      </c>
      <c r="D55" s="96" t="s">
        <v>1412</v>
      </c>
      <c r="E55" s="96" t="s">
        <v>1330</v>
      </c>
      <c r="F55" s="97" t="s">
        <v>3543</v>
      </c>
      <c r="G55" s="461">
        <v>20394.36</v>
      </c>
      <c r="H55" s="98">
        <v>20394.36</v>
      </c>
      <c r="I55" s="26">
        <f>G55-H55</f>
        <v>0</v>
      </c>
      <c r="J55" s="99"/>
      <c r="K55" s="100"/>
      <c r="L55" s="100"/>
      <c r="M55" s="101"/>
      <c r="N55" s="47" t="s">
        <v>1331</v>
      </c>
    </row>
    <row r="56" spans="1:14" ht="38.25">
      <c r="A56" s="3">
        <v>63</v>
      </c>
      <c r="B56" s="30" t="s">
        <v>1413</v>
      </c>
      <c r="C56" s="23" t="s">
        <v>1414</v>
      </c>
      <c r="D56" s="78" t="s">
        <v>1415</v>
      </c>
      <c r="E56" s="9" t="s">
        <v>65</v>
      </c>
      <c r="F56" s="22" t="s">
        <v>3564</v>
      </c>
      <c r="G56" s="25">
        <v>17963</v>
      </c>
      <c r="H56" s="77">
        <v>17963</v>
      </c>
      <c r="I56" s="26">
        <f>G56-H56</f>
        <v>0</v>
      </c>
      <c r="J56" s="9"/>
      <c r="K56" s="9"/>
      <c r="L56" s="9"/>
      <c r="M56" s="9"/>
      <c r="N56" s="10"/>
    </row>
    <row r="57" spans="1:14" ht="25.5">
      <c r="A57" s="3">
        <v>65</v>
      </c>
      <c r="B57" s="30" t="s">
        <v>1416</v>
      </c>
      <c r="C57" s="23" t="s">
        <v>1417</v>
      </c>
      <c r="D57" s="78" t="s">
        <v>1418</v>
      </c>
      <c r="E57" s="9" t="s">
        <v>65</v>
      </c>
      <c r="F57" s="22" t="s">
        <v>1419</v>
      </c>
      <c r="G57" s="25">
        <v>22600</v>
      </c>
      <c r="H57" s="77">
        <v>22600</v>
      </c>
      <c r="I57" s="26">
        <f>G57-H57</f>
        <v>0</v>
      </c>
      <c r="J57" s="9"/>
      <c r="K57" s="9"/>
      <c r="L57" s="9"/>
      <c r="M57" s="9"/>
      <c r="N57" s="10"/>
    </row>
    <row r="58" spans="1:14" ht="12.75">
      <c r="A58" s="3">
        <v>67</v>
      </c>
      <c r="B58" s="30" t="s">
        <v>1420</v>
      </c>
      <c r="C58" s="23">
        <v>10104000009</v>
      </c>
      <c r="D58" s="76" t="s">
        <v>1421</v>
      </c>
      <c r="E58" s="9" t="s">
        <v>65</v>
      </c>
      <c r="F58" s="22" t="s">
        <v>3562</v>
      </c>
      <c r="G58" s="462" t="s">
        <v>1422</v>
      </c>
      <c r="H58" s="102" t="s">
        <v>1422</v>
      </c>
      <c r="I58" s="26">
        <v>0</v>
      </c>
      <c r="J58" s="9"/>
      <c r="K58" s="9"/>
      <c r="L58" s="9"/>
      <c r="M58" s="9"/>
      <c r="N58" s="10"/>
    </row>
    <row r="59" spans="1:14" ht="25.5">
      <c r="A59" s="3">
        <v>68</v>
      </c>
      <c r="B59" s="30" t="s">
        <v>1423</v>
      </c>
      <c r="C59" s="23" t="s">
        <v>1424</v>
      </c>
      <c r="D59" s="76" t="s">
        <v>1425</v>
      </c>
      <c r="E59" s="9" t="s">
        <v>65</v>
      </c>
      <c r="F59" s="22" t="s">
        <v>3561</v>
      </c>
      <c r="G59" s="25">
        <v>21394.8</v>
      </c>
      <c r="H59" s="77">
        <v>21394.8</v>
      </c>
      <c r="I59" s="26">
        <f aca="true" t="shared" si="2" ref="I59:I87">G59-H59</f>
        <v>0</v>
      </c>
      <c r="J59" s="9"/>
      <c r="K59" s="9"/>
      <c r="L59" s="9"/>
      <c r="M59" s="9"/>
      <c r="N59" s="10"/>
    </row>
    <row r="60" spans="1:14" ht="12.75">
      <c r="A60" s="3">
        <v>69</v>
      </c>
      <c r="B60" s="30" t="s">
        <v>1426</v>
      </c>
      <c r="C60" s="23" t="s">
        <v>1427</v>
      </c>
      <c r="D60" s="78" t="s">
        <v>1428</v>
      </c>
      <c r="E60" s="9" t="s">
        <v>69</v>
      </c>
      <c r="F60" s="22">
        <v>2009</v>
      </c>
      <c r="G60" s="25">
        <v>160</v>
      </c>
      <c r="H60" s="77">
        <v>160</v>
      </c>
      <c r="I60" s="26">
        <f t="shared" si="2"/>
        <v>0</v>
      </c>
      <c r="J60" s="9"/>
      <c r="K60" s="9"/>
      <c r="L60" s="9"/>
      <c r="M60" s="9"/>
      <c r="N60" s="10"/>
    </row>
    <row r="61" spans="1:14" ht="12.75">
      <c r="A61" s="3">
        <v>70</v>
      </c>
      <c r="B61" s="30" t="s">
        <v>1429</v>
      </c>
      <c r="C61" s="23" t="s">
        <v>1430</v>
      </c>
      <c r="D61" s="78" t="s">
        <v>1431</v>
      </c>
      <c r="E61" s="9" t="s">
        <v>69</v>
      </c>
      <c r="F61" s="22">
        <v>2009</v>
      </c>
      <c r="G61" s="25">
        <v>110</v>
      </c>
      <c r="H61" s="77">
        <v>110</v>
      </c>
      <c r="I61" s="26">
        <f t="shared" si="2"/>
        <v>0</v>
      </c>
      <c r="J61" s="9"/>
      <c r="K61" s="9"/>
      <c r="L61" s="9"/>
      <c r="M61" s="9"/>
      <c r="N61" s="10"/>
    </row>
    <row r="62" spans="1:14" ht="12.75">
      <c r="A62" s="3">
        <v>71</v>
      </c>
      <c r="B62" s="30" t="s">
        <v>1432</v>
      </c>
      <c r="C62" s="23" t="s">
        <v>1433</v>
      </c>
      <c r="D62" s="78" t="s">
        <v>1434</v>
      </c>
      <c r="E62" s="9" t="s">
        <v>69</v>
      </c>
      <c r="F62" s="22">
        <v>2009</v>
      </c>
      <c r="G62" s="25">
        <v>255</v>
      </c>
      <c r="H62" s="77">
        <v>255</v>
      </c>
      <c r="I62" s="26">
        <f t="shared" si="2"/>
        <v>0</v>
      </c>
      <c r="J62" s="9"/>
      <c r="K62" s="9"/>
      <c r="L62" s="9"/>
      <c r="M62" s="9"/>
      <c r="N62" s="10"/>
    </row>
    <row r="63" spans="1:14" ht="25.5">
      <c r="A63" s="3">
        <v>72</v>
      </c>
      <c r="B63" s="30" t="s">
        <v>1435</v>
      </c>
      <c r="C63" s="23" t="s">
        <v>1436</v>
      </c>
      <c r="D63" s="76" t="s">
        <v>1437</v>
      </c>
      <c r="E63" s="9" t="s">
        <v>95</v>
      </c>
      <c r="F63" s="22">
        <v>2008</v>
      </c>
      <c r="G63" s="25">
        <v>41301.25</v>
      </c>
      <c r="H63" s="77">
        <v>41301.25</v>
      </c>
      <c r="I63" s="26">
        <f t="shared" si="2"/>
        <v>0</v>
      </c>
      <c r="J63" s="9"/>
      <c r="K63" s="9"/>
      <c r="L63" s="9"/>
      <c r="M63" s="9"/>
      <c r="N63" s="10"/>
    </row>
    <row r="64" spans="1:14" ht="25.5">
      <c r="A64" s="3">
        <v>73</v>
      </c>
      <c r="B64" s="30" t="s">
        <v>1438</v>
      </c>
      <c r="C64" s="23" t="s">
        <v>1439</v>
      </c>
      <c r="D64" s="76" t="s">
        <v>1440</v>
      </c>
      <c r="E64" s="9" t="s">
        <v>95</v>
      </c>
      <c r="F64" s="22">
        <v>2008</v>
      </c>
      <c r="G64" s="25">
        <v>10266.2</v>
      </c>
      <c r="H64" s="77">
        <v>10266.2</v>
      </c>
      <c r="I64" s="26">
        <f t="shared" si="2"/>
        <v>0</v>
      </c>
      <c r="J64" s="9"/>
      <c r="K64" s="9"/>
      <c r="L64" s="9"/>
      <c r="M64" s="9"/>
      <c r="N64" s="10"/>
    </row>
    <row r="65" spans="1:14" ht="12.75">
      <c r="A65" s="3">
        <v>74</v>
      </c>
      <c r="B65" s="30" t="s">
        <v>1441</v>
      </c>
      <c r="C65" s="23" t="s">
        <v>1442</v>
      </c>
      <c r="D65" s="78" t="s">
        <v>1443</v>
      </c>
      <c r="E65" s="9" t="s">
        <v>69</v>
      </c>
      <c r="F65" s="22" t="s">
        <v>3599</v>
      </c>
      <c r="G65" s="25">
        <v>5680</v>
      </c>
      <c r="H65" s="77">
        <v>5680</v>
      </c>
      <c r="I65" s="26">
        <f t="shared" si="2"/>
        <v>0</v>
      </c>
      <c r="J65" s="9"/>
      <c r="K65" s="9"/>
      <c r="L65" s="9"/>
      <c r="M65" s="9"/>
      <c r="N65" s="10"/>
    </row>
    <row r="66" spans="1:256" s="93" customFormat="1" ht="51">
      <c r="A66" s="3">
        <v>75</v>
      </c>
      <c r="B66" s="39" t="s">
        <v>1444</v>
      </c>
      <c r="C66" s="87"/>
      <c r="D66" s="88" t="s">
        <v>1445</v>
      </c>
      <c r="E66" s="89" t="s">
        <v>95</v>
      </c>
      <c r="F66" s="90">
        <v>2012</v>
      </c>
      <c r="G66" s="460">
        <v>14500</v>
      </c>
      <c r="H66" s="91">
        <v>14500</v>
      </c>
      <c r="I66" s="26">
        <f t="shared" si="2"/>
        <v>0</v>
      </c>
      <c r="J66" s="89"/>
      <c r="K66" s="89"/>
      <c r="L66" s="89"/>
      <c r="M66" s="89"/>
      <c r="N66" s="92"/>
      <c r="IL66" s="94"/>
      <c r="IM66" s="94"/>
      <c r="IN66" s="94"/>
      <c r="IO66" s="94"/>
      <c r="IP66" s="94"/>
      <c r="IQ66" s="94"/>
      <c r="IR66" s="94"/>
      <c r="IS66" s="94"/>
      <c r="IT66" s="94"/>
      <c r="IU66" s="94"/>
      <c r="IV66" s="94"/>
    </row>
    <row r="67" spans="1:14" ht="12.75">
      <c r="A67" s="3">
        <v>76</v>
      </c>
      <c r="B67" s="30" t="s">
        <v>1446</v>
      </c>
      <c r="C67" s="23" t="s">
        <v>1447</v>
      </c>
      <c r="D67" s="78" t="s">
        <v>1448</v>
      </c>
      <c r="E67" s="9" t="s">
        <v>65</v>
      </c>
      <c r="F67" s="22" t="s">
        <v>3559</v>
      </c>
      <c r="G67" s="25">
        <v>4403.43</v>
      </c>
      <c r="H67" s="77">
        <v>4403.43</v>
      </c>
      <c r="I67" s="26">
        <f t="shared" si="2"/>
        <v>0</v>
      </c>
      <c r="J67" s="9"/>
      <c r="K67" s="9"/>
      <c r="L67" s="9"/>
      <c r="M67" s="9"/>
      <c r="N67" s="10"/>
    </row>
    <row r="68" spans="1:14" ht="12.75">
      <c r="A68" s="3">
        <v>78</v>
      </c>
      <c r="B68" s="30" t="s">
        <v>1449</v>
      </c>
      <c r="C68" s="23" t="s">
        <v>1450</v>
      </c>
      <c r="D68" s="78" t="s">
        <v>1451</v>
      </c>
      <c r="E68" s="9" t="s">
        <v>69</v>
      </c>
      <c r="F68" s="22">
        <v>2009</v>
      </c>
      <c r="G68" s="25">
        <v>305</v>
      </c>
      <c r="H68" s="77">
        <v>305</v>
      </c>
      <c r="I68" s="26">
        <f t="shared" si="2"/>
        <v>0</v>
      </c>
      <c r="J68" s="9"/>
      <c r="K68" s="9"/>
      <c r="L68" s="9"/>
      <c r="M68" s="9"/>
      <c r="N68" s="10"/>
    </row>
    <row r="69" spans="1:14" ht="25.5">
      <c r="A69" s="3">
        <v>80</v>
      </c>
      <c r="B69" s="30" t="s">
        <v>1452</v>
      </c>
      <c r="C69" s="23">
        <v>10104000050</v>
      </c>
      <c r="D69" s="76" t="s">
        <v>1453</v>
      </c>
      <c r="E69" s="9" t="s">
        <v>65</v>
      </c>
      <c r="F69" s="22" t="s">
        <v>3568</v>
      </c>
      <c r="G69" s="25">
        <v>8299.2</v>
      </c>
      <c r="H69" s="77">
        <v>8299.2</v>
      </c>
      <c r="I69" s="26">
        <f t="shared" si="2"/>
        <v>0</v>
      </c>
      <c r="J69" s="9"/>
      <c r="K69" s="9"/>
      <c r="L69" s="9"/>
      <c r="M69" s="9"/>
      <c r="N69" s="10"/>
    </row>
    <row r="70" spans="1:14" ht="25.5">
      <c r="A70" s="3">
        <v>81</v>
      </c>
      <c r="B70" s="30" t="s">
        <v>1454</v>
      </c>
      <c r="C70" s="23">
        <v>10104000051</v>
      </c>
      <c r="D70" s="76" t="s">
        <v>1455</v>
      </c>
      <c r="E70" s="9" t="s">
        <v>65</v>
      </c>
      <c r="F70" s="22" t="s">
        <v>3568</v>
      </c>
      <c r="G70" s="25">
        <v>8299.2</v>
      </c>
      <c r="H70" s="77">
        <v>8299.2</v>
      </c>
      <c r="I70" s="26">
        <f t="shared" si="2"/>
        <v>0</v>
      </c>
      <c r="J70" s="9"/>
      <c r="K70" s="9"/>
      <c r="L70" s="9"/>
      <c r="M70" s="9"/>
      <c r="N70" s="10"/>
    </row>
    <row r="71" spans="1:14" ht="25.5">
      <c r="A71" s="3">
        <v>82</v>
      </c>
      <c r="B71" s="30" t="s">
        <v>1456</v>
      </c>
      <c r="C71" s="23">
        <v>10104000052</v>
      </c>
      <c r="D71" s="76" t="s">
        <v>1457</v>
      </c>
      <c r="E71" s="9" t="s">
        <v>65</v>
      </c>
      <c r="F71" s="22" t="s">
        <v>3568</v>
      </c>
      <c r="G71" s="25">
        <v>8299.2</v>
      </c>
      <c r="H71" s="77">
        <v>8299.2</v>
      </c>
      <c r="I71" s="26">
        <f t="shared" si="2"/>
        <v>0</v>
      </c>
      <c r="J71" s="9"/>
      <c r="K71" s="9"/>
      <c r="L71" s="9"/>
      <c r="M71" s="9"/>
      <c r="N71" s="10"/>
    </row>
    <row r="72" spans="1:14" ht="12.75">
      <c r="A72" s="3">
        <v>83</v>
      </c>
      <c r="B72" s="30" t="s">
        <v>1458</v>
      </c>
      <c r="C72" s="23">
        <v>10104000056</v>
      </c>
      <c r="D72" s="78" t="s">
        <v>1459</v>
      </c>
      <c r="E72" s="9" t="s">
        <v>65</v>
      </c>
      <c r="F72" s="22" t="s">
        <v>3570</v>
      </c>
      <c r="G72" s="25">
        <v>8282.56</v>
      </c>
      <c r="H72" s="77">
        <v>8282.56</v>
      </c>
      <c r="I72" s="26">
        <f t="shared" si="2"/>
        <v>0</v>
      </c>
      <c r="J72" s="9"/>
      <c r="K72" s="9"/>
      <c r="L72" s="9"/>
      <c r="M72" s="9"/>
      <c r="N72" s="10"/>
    </row>
    <row r="73" spans="1:14" ht="12.75">
      <c r="A73" s="3">
        <v>84</v>
      </c>
      <c r="B73" s="30" t="s">
        <v>1460</v>
      </c>
      <c r="C73" s="23">
        <v>10104000060</v>
      </c>
      <c r="D73" s="76" t="s">
        <v>1461</v>
      </c>
      <c r="E73" s="9" t="s">
        <v>65</v>
      </c>
      <c r="F73" s="22" t="s">
        <v>3570</v>
      </c>
      <c r="G73" s="25">
        <v>8282.56</v>
      </c>
      <c r="H73" s="77">
        <v>8282.56</v>
      </c>
      <c r="I73" s="26">
        <f t="shared" si="2"/>
        <v>0</v>
      </c>
      <c r="J73" s="9"/>
      <c r="K73" s="9"/>
      <c r="L73" s="9"/>
      <c r="M73" s="9"/>
      <c r="N73" s="10"/>
    </row>
    <row r="74" spans="1:14" ht="25.5">
      <c r="A74" s="3">
        <v>85</v>
      </c>
      <c r="B74" s="30" t="s">
        <v>1462</v>
      </c>
      <c r="C74" s="23">
        <v>10104000061</v>
      </c>
      <c r="D74" s="76" t="s">
        <v>1463</v>
      </c>
      <c r="E74" s="9" t="s">
        <v>65</v>
      </c>
      <c r="F74" s="22" t="s">
        <v>3570</v>
      </c>
      <c r="G74" s="25">
        <v>8282.56</v>
      </c>
      <c r="H74" s="77">
        <v>8282.56</v>
      </c>
      <c r="I74" s="26">
        <f t="shared" si="2"/>
        <v>0</v>
      </c>
      <c r="J74" s="9"/>
      <c r="K74" s="9"/>
      <c r="L74" s="9"/>
      <c r="M74" s="9"/>
      <c r="N74" s="10"/>
    </row>
    <row r="75" spans="1:14" ht="19.5" customHeight="1">
      <c r="A75" s="3">
        <v>86</v>
      </c>
      <c r="B75" s="30" t="s">
        <v>1464</v>
      </c>
      <c r="C75" s="23">
        <v>10104000065</v>
      </c>
      <c r="D75" s="76" t="s">
        <v>1465</v>
      </c>
      <c r="E75" s="9" t="s">
        <v>65</v>
      </c>
      <c r="F75" s="22" t="s">
        <v>3571</v>
      </c>
      <c r="G75" s="25">
        <v>5748</v>
      </c>
      <c r="H75" s="77">
        <v>5748</v>
      </c>
      <c r="I75" s="26">
        <f t="shared" si="2"/>
        <v>0</v>
      </c>
      <c r="J75" s="9"/>
      <c r="K75" s="9"/>
      <c r="L75" s="9"/>
      <c r="M75" s="9"/>
      <c r="N75" s="10"/>
    </row>
    <row r="76" spans="1:14" ht="25.5">
      <c r="A76" s="3">
        <v>87</v>
      </c>
      <c r="B76" s="30" t="s">
        <v>1466</v>
      </c>
      <c r="C76" s="23">
        <v>10104000066</v>
      </c>
      <c r="D76" s="76" t="s">
        <v>1467</v>
      </c>
      <c r="E76" s="9" t="s">
        <v>65</v>
      </c>
      <c r="F76" s="22" t="s">
        <v>3571</v>
      </c>
      <c r="G76" s="25">
        <v>5748</v>
      </c>
      <c r="H76" s="77">
        <v>5748</v>
      </c>
      <c r="I76" s="26">
        <f t="shared" si="2"/>
        <v>0</v>
      </c>
      <c r="J76" s="9"/>
      <c r="K76" s="9"/>
      <c r="L76" s="9"/>
      <c r="M76" s="9"/>
      <c r="N76" s="10"/>
    </row>
    <row r="77" spans="1:14" ht="12.75">
      <c r="A77" s="3">
        <v>88</v>
      </c>
      <c r="B77" s="30" t="s">
        <v>1468</v>
      </c>
      <c r="C77" s="23" t="s">
        <v>1469</v>
      </c>
      <c r="D77" s="76" t="s">
        <v>1470</v>
      </c>
      <c r="E77" s="9" t="s">
        <v>69</v>
      </c>
      <c r="F77" s="22" t="s">
        <v>3580</v>
      </c>
      <c r="G77" s="25">
        <v>7180</v>
      </c>
      <c r="H77" s="77">
        <v>7180</v>
      </c>
      <c r="I77" s="26">
        <f t="shared" si="2"/>
        <v>0</v>
      </c>
      <c r="J77" s="9"/>
      <c r="K77" s="9"/>
      <c r="L77" s="9"/>
      <c r="M77" s="9"/>
      <c r="N77" s="10"/>
    </row>
    <row r="78" spans="1:14" ht="12.75">
      <c r="A78" s="3">
        <v>89</v>
      </c>
      <c r="B78" s="30" t="s">
        <v>1471</v>
      </c>
      <c r="C78" s="23" t="s">
        <v>1472</v>
      </c>
      <c r="D78" s="76" t="s">
        <v>1473</v>
      </c>
      <c r="E78" s="9" t="s">
        <v>95</v>
      </c>
      <c r="F78" s="22" t="s">
        <v>3584</v>
      </c>
      <c r="G78" s="25">
        <v>5350</v>
      </c>
      <c r="H78" s="77">
        <v>5350</v>
      </c>
      <c r="I78" s="26">
        <f t="shared" si="2"/>
        <v>0</v>
      </c>
      <c r="J78" s="9"/>
      <c r="K78" s="9"/>
      <c r="L78" s="9"/>
      <c r="M78" s="9"/>
      <c r="N78" s="10"/>
    </row>
    <row r="79" spans="1:14" ht="12.75">
      <c r="A79" s="3">
        <v>90</v>
      </c>
      <c r="B79" s="30" t="s">
        <v>1474</v>
      </c>
      <c r="C79" s="23" t="s">
        <v>1475</v>
      </c>
      <c r="D79" s="76" t="s">
        <v>1473</v>
      </c>
      <c r="E79" s="9" t="s">
        <v>95</v>
      </c>
      <c r="F79" s="22" t="s">
        <v>3584</v>
      </c>
      <c r="G79" s="25">
        <v>5350</v>
      </c>
      <c r="H79" s="77">
        <v>5350</v>
      </c>
      <c r="I79" s="26">
        <f t="shared" si="2"/>
        <v>0</v>
      </c>
      <c r="J79" s="9"/>
      <c r="K79" s="9"/>
      <c r="L79" s="9"/>
      <c r="M79" s="9"/>
      <c r="N79" s="10"/>
    </row>
    <row r="80" spans="1:14" ht="51">
      <c r="A80" s="3">
        <v>91</v>
      </c>
      <c r="B80" s="30" t="s">
        <v>1476</v>
      </c>
      <c r="C80" s="23">
        <v>110134211000163</v>
      </c>
      <c r="D80" s="76" t="s">
        <v>1477</v>
      </c>
      <c r="E80" s="9" t="s">
        <v>69</v>
      </c>
      <c r="F80" s="22">
        <v>2011</v>
      </c>
      <c r="G80" s="25">
        <v>4364</v>
      </c>
      <c r="H80" s="77">
        <v>4364</v>
      </c>
      <c r="I80" s="26">
        <f t="shared" si="2"/>
        <v>0</v>
      </c>
      <c r="J80" s="9"/>
      <c r="K80" s="9"/>
      <c r="L80" s="9"/>
      <c r="M80" s="9"/>
      <c r="N80" s="10"/>
    </row>
    <row r="81" spans="1:14" ht="12.75">
      <c r="A81" s="3">
        <v>93</v>
      </c>
      <c r="B81" s="30" t="s">
        <v>1478</v>
      </c>
      <c r="C81" s="23" t="s">
        <v>1479</v>
      </c>
      <c r="D81" s="78" t="s">
        <v>1480</v>
      </c>
      <c r="E81" s="9" t="s">
        <v>65</v>
      </c>
      <c r="F81" s="22" t="s">
        <v>3560</v>
      </c>
      <c r="G81" s="25">
        <v>12600</v>
      </c>
      <c r="H81" s="77">
        <v>12600</v>
      </c>
      <c r="I81" s="26">
        <f t="shared" si="2"/>
        <v>0</v>
      </c>
      <c r="J81" s="9"/>
      <c r="K81" s="9"/>
      <c r="L81" s="9"/>
      <c r="M81" s="9"/>
      <c r="N81" s="10"/>
    </row>
    <row r="82" spans="1:256" ht="12.75">
      <c r="A82" s="3">
        <v>94</v>
      </c>
      <c r="B82" s="30" t="s">
        <v>1481</v>
      </c>
      <c r="C82" s="103">
        <v>110134211000154</v>
      </c>
      <c r="D82" s="6" t="s">
        <v>3555</v>
      </c>
      <c r="E82" s="104" t="s">
        <v>95</v>
      </c>
      <c r="F82" s="105" t="s">
        <v>3543</v>
      </c>
      <c r="G82" s="463">
        <v>6393.05</v>
      </c>
      <c r="H82" s="106">
        <v>6393.05</v>
      </c>
      <c r="I82" s="26">
        <f t="shared" si="2"/>
        <v>0</v>
      </c>
      <c r="J82" s="107"/>
      <c r="K82" s="108"/>
      <c r="L82" s="108"/>
      <c r="M82" s="109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</row>
    <row r="83" spans="1:14" ht="25.5">
      <c r="A83" s="3">
        <v>95</v>
      </c>
      <c r="B83" s="30" t="s">
        <v>1483</v>
      </c>
      <c r="C83" s="23" t="s">
        <v>1484</v>
      </c>
      <c r="D83" s="78" t="s">
        <v>1485</v>
      </c>
      <c r="E83" s="9" t="s">
        <v>95</v>
      </c>
      <c r="F83" s="22" t="s">
        <v>3595</v>
      </c>
      <c r="G83" s="25">
        <v>6920</v>
      </c>
      <c r="H83" s="77">
        <v>6920</v>
      </c>
      <c r="I83" s="26">
        <f t="shared" si="2"/>
        <v>0</v>
      </c>
      <c r="J83" s="9"/>
      <c r="K83" s="9"/>
      <c r="L83" s="9"/>
      <c r="M83" s="9"/>
      <c r="N83" s="10"/>
    </row>
    <row r="84" spans="1:14" ht="38.25">
      <c r="A84" s="3">
        <v>96</v>
      </c>
      <c r="B84" s="30" t="s">
        <v>1486</v>
      </c>
      <c r="C84" s="23" t="s">
        <v>1487</v>
      </c>
      <c r="D84" s="76" t="s">
        <v>1488</v>
      </c>
      <c r="E84" s="9" t="s">
        <v>95</v>
      </c>
      <c r="F84" s="22" t="s">
        <v>3585</v>
      </c>
      <c r="G84" s="25">
        <v>7933</v>
      </c>
      <c r="H84" s="77">
        <v>7933</v>
      </c>
      <c r="I84" s="26">
        <f t="shared" si="2"/>
        <v>0</v>
      </c>
      <c r="J84" s="9"/>
      <c r="K84" s="9"/>
      <c r="L84" s="9"/>
      <c r="M84" s="9"/>
      <c r="N84" s="10"/>
    </row>
    <row r="85" spans="1:14" ht="38.25">
      <c r="A85" s="3">
        <v>97</v>
      </c>
      <c r="B85" s="30" t="s">
        <v>1489</v>
      </c>
      <c r="C85" s="23" t="s">
        <v>1490</v>
      </c>
      <c r="D85" s="76" t="s">
        <v>1488</v>
      </c>
      <c r="E85" s="9" t="s">
        <v>95</v>
      </c>
      <c r="F85" s="22" t="s">
        <v>3585</v>
      </c>
      <c r="G85" s="25">
        <v>7933</v>
      </c>
      <c r="H85" s="77">
        <v>7933</v>
      </c>
      <c r="I85" s="26">
        <f t="shared" si="2"/>
        <v>0</v>
      </c>
      <c r="J85" s="9"/>
      <c r="K85" s="9"/>
      <c r="L85" s="9"/>
      <c r="M85" s="9"/>
      <c r="N85" s="10"/>
    </row>
    <row r="86" spans="1:14" ht="38.25">
      <c r="A86" s="3">
        <v>98</v>
      </c>
      <c r="B86" s="30" t="s">
        <v>1491</v>
      </c>
      <c r="C86" s="23" t="s">
        <v>1492</v>
      </c>
      <c r="D86" s="76" t="s">
        <v>1488</v>
      </c>
      <c r="E86" s="9" t="s">
        <v>95</v>
      </c>
      <c r="F86" s="22" t="s">
        <v>3585</v>
      </c>
      <c r="G86" s="25">
        <v>7933</v>
      </c>
      <c r="H86" s="77">
        <v>7933</v>
      </c>
      <c r="I86" s="26">
        <f t="shared" si="2"/>
        <v>0</v>
      </c>
      <c r="J86" s="9"/>
      <c r="K86" s="9"/>
      <c r="L86" s="9"/>
      <c r="M86" s="9"/>
      <c r="N86" s="10"/>
    </row>
    <row r="87" spans="1:14" ht="38.25">
      <c r="A87" s="3">
        <v>99</v>
      </c>
      <c r="B87" s="30" t="s">
        <v>1493</v>
      </c>
      <c r="C87" s="23" t="s">
        <v>1494</v>
      </c>
      <c r="D87" s="76" t="s">
        <v>1488</v>
      </c>
      <c r="E87" s="9" t="s">
        <v>95</v>
      </c>
      <c r="F87" s="22" t="s">
        <v>3585</v>
      </c>
      <c r="G87" s="25">
        <v>7933</v>
      </c>
      <c r="H87" s="77">
        <v>7933</v>
      </c>
      <c r="I87" s="26">
        <f t="shared" si="2"/>
        <v>0</v>
      </c>
      <c r="J87" s="9"/>
      <c r="K87" s="9"/>
      <c r="L87" s="9"/>
      <c r="M87" s="9"/>
      <c r="N87" s="10"/>
    </row>
    <row r="88" spans="1:14" ht="38.25">
      <c r="A88" s="3">
        <v>100</v>
      </c>
      <c r="B88" s="30" t="s">
        <v>1495</v>
      </c>
      <c r="C88" s="23" t="s">
        <v>1496</v>
      </c>
      <c r="D88" s="76" t="s">
        <v>1488</v>
      </c>
      <c r="E88" s="9" t="s">
        <v>95</v>
      </c>
      <c r="F88" s="22" t="s">
        <v>3587</v>
      </c>
      <c r="G88" s="25">
        <v>7843</v>
      </c>
      <c r="H88" s="77">
        <v>7843</v>
      </c>
      <c r="I88" s="26">
        <f aca="true" t="shared" si="3" ref="I88:I117">G88-H88</f>
        <v>0</v>
      </c>
      <c r="J88" s="9"/>
      <c r="K88" s="9"/>
      <c r="L88" s="9"/>
      <c r="M88" s="9"/>
      <c r="N88" s="10"/>
    </row>
    <row r="89" spans="1:14" ht="38.25">
      <c r="A89" s="3">
        <v>101</v>
      </c>
      <c r="B89" s="30" t="s">
        <v>1497</v>
      </c>
      <c r="C89" s="23" t="s">
        <v>1498</v>
      </c>
      <c r="D89" s="76" t="s">
        <v>1499</v>
      </c>
      <c r="E89" s="9" t="s">
        <v>95</v>
      </c>
      <c r="F89" s="22" t="s">
        <v>3586</v>
      </c>
      <c r="G89" s="25">
        <v>10822</v>
      </c>
      <c r="H89" s="77">
        <v>10822</v>
      </c>
      <c r="I89" s="26">
        <f t="shared" si="3"/>
        <v>0</v>
      </c>
      <c r="J89" s="9"/>
      <c r="K89" s="9"/>
      <c r="L89" s="9"/>
      <c r="M89" s="9"/>
      <c r="N89" s="10"/>
    </row>
    <row r="90" spans="1:14" ht="26.25" customHeight="1">
      <c r="A90" s="3">
        <v>102</v>
      </c>
      <c r="B90" s="30" t="s">
        <v>1500</v>
      </c>
      <c r="C90" s="23">
        <v>110134311000172</v>
      </c>
      <c r="D90" s="6" t="s">
        <v>1501</v>
      </c>
      <c r="E90" s="9" t="s">
        <v>69</v>
      </c>
      <c r="F90" s="22">
        <v>2011</v>
      </c>
      <c r="G90" s="25">
        <v>7699</v>
      </c>
      <c r="H90" s="77">
        <v>7699</v>
      </c>
      <c r="I90" s="26">
        <f t="shared" si="3"/>
        <v>0</v>
      </c>
      <c r="J90" s="9"/>
      <c r="K90" s="9"/>
      <c r="L90" s="9"/>
      <c r="M90" s="9"/>
      <c r="N90" s="10"/>
    </row>
    <row r="91" spans="1:14" ht="25.5">
      <c r="A91" s="3">
        <v>103</v>
      </c>
      <c r="B91" s="30" t="s">
        <v>1502</v>
      </c>
      <c r="C91" s="23"/>
      <c r="D91" s="76" t="s">
        <v>1503</v>
      </c>
      <c r="E91" s="9" t="s">
        <v>69</v>
      </c>
      <c r="F91" s="22">
        <v>2011</v>
      </c>
      <c r="G91" s="25">
        <v>188</v>
      </c>
      <c r="H91" s="77">
        <v>188</v>
      </c>
      <c r="I91" s="26">
        <f t="shared" si="3"/>
        <v>0</v>
      </c>
      <c r="J91" s="9"/>
      <c r="K91" s="9"/>
      <c r="L91" s="9"/>
      <c r="M91" s="9"/>
      <c r="N91" s="10"/>
    </row>
    <row r="92" spans="1:14" ht="12.75">
      <c r="A92" s="3">
        <v>104</v>
      </c>
      <c r="B92" s="30" t="s">
        <v>1504</v>
      </c>
      <c r="C92" s="23">
        <v>7</v>
      </c>
      <c r="D92" s="78" t="s">
        <v>1505</v>
      </c>
      <c r="E92" s="9" t="s">
        <v>1506</v>
      </c>
      <c r="F92" s="22">
        <v>40217</v>
      </c>
      <c r="G92" s="25">
        <v>180</v>
      </c>
      <c r="H92" s="77">
        <v>180</v>
      </c>
      <c r="I92" s="26">
        <f t="shared" si="3"/>
        <v>0</v>
      </c>
      <c r="J92" s="9"/>
      <c r="K92" s="9"/>
      <c r="L92" s="9"/>
      <c r="M92" s="9"/>
      <c r="N92" s="10"/>
    </row>
    <row r="93" spans="1:256" s="93" customFormat="1" ht="25.5">
      <c r="A93" s="3">
        <v>105</v>
      </c>
      <c r="B93" s="39" t="s">
        <v>1507</v>
      </c>
      <c r="C93" s="87" t="s">
        <v>1508</v>
      </c>
      <c r="D93" s="88" t="s">
        <v>1509</v>
      </c>
      <c r="E93" s="89" t="s">
        <v>69</v>
      </c>
      <c r="F93" s="90">
        <v>2011</v>
      </c>
      <c r="G93" s="460">
        <v>799</v>
      </c>
      <c r="H93" s="91">
        <v>799</v>
      </c>
      <c r="I93" s="316">
        <f t="shared" si="3"/>
        <v>0</v>
      </c>
      <c r="J93" s="89"/>
      <c r="K93" s="89"/>
      <c r="L93" s="89"/>
      <c r="M93" s="89"/>
      <c r="N93" s="92"/>
      <c r="IL93" s="94"/>
      <c r="IM93" s="94"/>
      <c r="IN93" s="94"/>
      <c r="IO93" s="94"/>
      <c r="IP93" s="94"/>
      <c r="IQ93" s="94"/>
      <c r="IR93" s="94"/>
      <c r="IS93" s="94"/>
      <c r="IT93" s="94"/>
      <c r="IU93" s="94"/>
      <c r="IV93" s="94"/>
    </row>
    <row r="94" spans="1:14" ht="12.75">
      <c r="A94" s="3">
        <v>106</v>
      </c>
      <c r="B94" s="30" t="s">
        <v>1510</v>
      </c>
      <c r="C94" s="23" t="s">
        <v>1511</v>
      </c>
      <c r="D94" s="78" t="s">
        <v>1512</v>
      </c>
      <c r="E94" s="9" t="s">
        <v>69</v>
      </c>
      <c r="F94" s="22">
        <v>2009</v>
      </c>
      <c r="G94" s="25">
        <v>490</v>
      </c>
      <c r="H94" s="77">
        <v>490</v>
      </c>
      <c r="I94" s="26">
        <f t="shared" si="3"/>
        <v>0</v>
      </c>
      <c r="J94" s="9"/>
      <c r="K94" s="9"/>
      <c r="L94" s="9"/>
      <c r="M94" s="9"/>
      <c r="N94" s="10"/>
    </row>
    <row r="95" spans="1:256" s="93" customFormat="1" ht="25.5">
      <c r="A95" s="3">
        <v>107</v>
      </c>
      <c r="B95" s="39" t="s">
        <v>1513</v>
      </c>
      <c r="C95" s="87" t="s">
        <v>1508</v>
      </c>
      <c r="D95" s="88" t="s">
        <v>1514</v>
      </c>
      <c r="E95" s="89" t="s">
        <v>69</v>
      </c>
      <c r="F95" s="90">
        <v>2011</v>
      </c>
      <c r="G95" s="460">
        <v>1899</v>
      </c>
      <c r="H95" s="91">
        <v>1899</v>
      </c>
      <c r="I95" s="316">
        <f t="shared" si="3"/>
        <v>0</v>
      </c>
      <c r="J95" s="89"/>
      <c r="K95" s="89"/>
      <c r="L95" s="89"/>
      <c r="M95" s="89"/>
      <c r="N95" s="92"/>
      <c r="IL95" s="94"/>
      <c r="IM95" s="94"/>
      <c r="IN95" s="94"/>
      <c r="IO95" s="94"/>
      <c r="IP95" s="94"/>
      <c r="IQ95" s="94"/>
      <c r="IR95" s="94"/>
      <c r="IS95" s="94"/>
      <c r="IT95" s="94"/>
      <c r="IU95" s="94"/>
      <c r="IV95" s="94"/>
    </row>
    <row r="96" spans="1:256" s="416" customFormat="1" ht="25.5">
      <c r="A96" s="408">
        <v>108</v>
      </c>
      <c r="B96" s="409" t="s">
        <v>1515</v>
      </c>
      <c r="C96" s="410" t="s">
        <v>1516</v>
      </c>
      <c r="D96" s="411" t="s">
        <v>1517</v>
      </c>
      <c r="E96" s="406" t="s">
        <v>69</v>
      </c>
      <c r="F96" s="412">
        <v>39813</v>
      </c>
      <c r="G96" s="459">
        <v>20039</v>
      </c>
      <c r="H96" s="414">
        <v>13359.36</v>
      </c>
      <c r="I96" s="407">
        <f t="shared" si="3"/>
        <v>6679.639999999999</v>
      </c>
      <c r="J96" s="406"/>
      <c r="K96" s="406"/>
      <c r="L96" s="406"/>
      <c r="M96" s="406"/>
      <c r="N96" s="415"/>
      <c r="IL96" s="417"/>
      <c r="IM96" s="417"/>
      <c r="IN96" s="417"/>
      <c r="IO96" s="417"/>
      <c r="IP96" s="417"/>
      <c r="IQ96" s="417"/>
      <c r="IR96" s="417"/>
      <c r="IS96" s="417"/>
      <c r="IT96" s="417"/>
      <c r="IU96" s="417"/>
      <c r="IV96" s="417"/>
    </row>
    <row r="97" spans="1:14" ht="25.5">
      <c r="A97" s="3">
        <v>109</v>
      </c>
      <c r="B97" s="30" t="s">
        <v>1518</v>
      </c>
      <c r="C97" s="23" t="s">
        <v>1519</v>
      </c>
      <c r="D97" s="78" t="s">
        <v>1520</v>
      </c>
      <c r="E97" s="9" t="s">
        <v>95</v>
      </c>
      <c r="F97" s="22">
        <v>39934</v>
      </c>
      <c r="G97" s="25">
        <v>5670</v>
      </c>
      <c r="H97" s="77">
        <v>5670</v>
      </c>
      <c r="I97" s="26">
        <f t="shared" si="3"/>
        <v>0</v>
      </c>
      <c r="J97" s="9"/>
      <c r="K97" s="9"/>
      <c r="L97" s="9"/>
      <c r="M97" s="9"/>
      <c r="N97" s="10"/>
    </row>
    <row r="98" spans="1:14" ht="12.75">
      <c r="A98" s="3">
        <v>110</v>
      </c>
      <c r="B98" s="30" t="s">
        <v>1521</v>
      </c>
      <c r="C98" s="23" t="s">
        <v>1522</v>
      </c>
      <c r="D98" s="78" t="s">
        <v>1523</v>
      </c>
      <c r="E98" s="9" t="s">
        <v>95</v>
      </c>
      <c r="F98" s="22">
        <v>39667</v>
      </c>
      <c r="G98" s="25">
        <v>8618</v>
      </c>
      <c r="H98" s="77">
        <v>8618</v>
      </c>
      <c r="I98" s="26">
        <f t="shared" si="3"/>
        <v>0</v>
      </c>
      <c r="J98" s="9"/>
      <c r="K98" s="9"/>
      <c r="L98" s="9"/>
      <c r="M98" s="9"/>
      <c r="N98" s="10"/>
    </row>
    <row r="99" spans="1:14" ht="12.75">
      <c r="A99" s="3">
        <v>111</v>
      </c>
      <c r="B99" s="30" t="s">
        <v>1524</v>
      </c>
      <c r="C99" s="23"/>
      <c r="D99" s="78" t="s">
        <v>1069</v>
      </c>
      <c r="E99" s="9" t="s">
        <v>69</v>
      </c>
      <c r="F99" s="22">
        <v>2011</v>
      </c>
      <c r="G99" s="25">
        <v>30000</v>
      </c>
      <c r="H99" s="77">
        <v>30000</v>
      </c>
      <c r="I99" s="26">
        <f t="shared" si="3"/>
        <v>0</v>
      </c>
      <c r="J99" s="9"/>
      <c r="K99" s="9"/>
      <c r="L99" s="9"/>
      <c r="M99" s="9"/>
      <c r="N99" s="10"/>
    </row>
    <row r="100" spans="1:14" ht="12.75">
      <c r="A100" s="3">
        <v>112</v>
      </c>
      <c r="B100" s="30" t="s">
        <v>1525</v>
      </c>
      <c r="C100" s="23">
        <v>10104000106</v>
      </c>
      <c r="D100" s="76" t="s">
        <v>1526</v>
      </c>
      <c r="E100" s="9" t="s">
        <v>95</v>
      </c>
      <c r="F100" s="22" t="s">
        <v>3579</v>
      </c>
      <c r="G100" s="25">
        <v>12107</v>
      </c>
      <c r="H100" s="77">
        <v>12107</v>
      </c>
      <c r="I100" s="26">
        <f t="shared" si="3"/>
        <v>0</v>
      </c>
      <c r="J100" s="9"/>
      <c r="K100" s="9"/>
      <c r="L100" s="9"/>
      <c r="M100" s="9"/>
      <c r="N100" s="10"/>
    </row>
    <row r="101" spans="1:256" s="93" customFormat="1" ht="12.75">
      <c r="A101" s="3">
        <v>113</v>
      </c>
      <c r="B101" s="39" t="s">
        <v>1527</v>
      </c>
      <c r="C101" s="87" t="s">
        <v>1528</v>
      </c>
      <c r="D101" s="110" t="s">
        <v>1529</v>
      </c>
      <c r="E101" s="89" t="s">
        <v>95</v>
      </c>
      <c r="F101" s="90" t="s">
        <v>3581</v>
      </c>
      <c r="G101" s="460">
        <v>29836</v>
      </c>
      <c r="H101" s="91">
        <v>29836</v>
      </c>
      <c r="I101" s="26">
        <f t="shared" si="3"/>
        <v>0</v>
      </c>
      <c r="J101" s="89"/>
      <c r="K101" s="89"/>
      <c r="L101" s="89"/>
      <c r="M101" s="89"/>
      <c r="N101" s="92"/>
      <c r="IL101" s="94"/>
      <c r="IM101" s="94"/>
      <c r="IN101" s="94"/>
      <c r="IO101" s="94"/>
      <c r="IP101" s="94"/>
      <c r="IQ101" s="94"/>
      <c r="IR101" s="94"/>
      <c r="IS101" s="94"/>
      <c r="IT101" s="94"/>
      <c r="IU101" s="94"/>
      <c r="IV101" s="94"/>
    </row>
    <row r="102" spans="1:14" ht="15.75">
      <c r="A102" s="3">
        <v>114</v>
      </c>
      <c r="B102" s="30" t="s">
        <v>1530</v>
      </c>
      <c r="C102" s="23" t="s">
        <v>1531</v>
      </c>
      <c r="D102" s="111" t="s">
        <v>1532</v>
      </c>
      <c r="E102" s="9" t="s">
        <v>95</v>
      </c>
      <c r="F102" s="22" t="s">
        <v>3598</v>
      </c>
      <c r="G102" s="25">
        <v>30739.15</v>
      </c>
      <c r="H102" s="77">
        <v>30739.15</v>
      </c>
      <c r="I102" s="26">
        <f t="shared" si="3"/>
        <v>0</v>
      </c>
      <c r="J102" s="9"/>
      <c r="K102" s="9"/>
      <c r="L102" s="9"/>
      <c r="M102" s="9"/>
      <c r="N102" s="10"/>
    </row>
    <row r="103" spans="1:256" s="93" customFormat="1" ht="31.5">
      <c r="A103" s="3">
        <v>115</v>
      </c>
      <c r="B103" s="39" t="s">
        <v>1533</v>
      </c>
      <c r="C103" s="87">
        <v>110134021100175</v>
      </c>
      <c r="D103" s="112" t="s">
        <v>1534</v>
      </c>
      <c r="E103" s="89" t="s">
        <v>69</v>
      </c>
      <c r="F103" s="90">
        <v>2011</v>
      </c>
      <c r="G103" s="460">
        <v>21697</v>
      </c>
      <c r="H103" s="91">
        <v>21697</v>
      </c>
      <c r="I103" s="316">
        <f t="shared" si="3"/>
        <v>0</v>
      </c>
      <c r="J103" s="89"/>
      <c r="K103" s="89"/>
      <c r="L103" s="89"/>
      <c r="M103" s="89"/>
      <c r="N103" s="92"/>
      <c r="IL103" s="94"/>
      <c r="IM103" s="94"/>
      <c r="IN103" s="94"/>
      <c r="IO103" s="94"/>
      <c r="IP103" s="94"/>
      <c r="IQ103" s="94"/>
      <c r="IR103" s="94"/>
      <c r="IS103" s="94"/>
      <c r="IT103" s="94"/>
      <c r="IU103" s="94"/>
      <c r="IV103" s="94"/>
    </row>
    <row r="104" spans="1:256" s="93" customFormat="1" ht="25.5">
      <c r="A104" s="3">
        <v>116</v>
      </c>
      <c r="B104" s="39" t="s">
        <v>1535</v>
      </c>
      <c r="C104" s="87">
        <v>110134211000173</v>
      </c>
      <c r="D104" s="96" t="s">
        <v>1536</v>
      </c>
      <c r="E104" s="89" t="s">
        <v>69</v>
      </c>
      <c r="F104" s="90">
        <v>2011</v>
      </c>
      <c r="G104" s="460">
        <v>11499</v>
      </c>
      <c r="H104" s="91">
        <v>11499</v>
      </c>
      <c r="I104" s="316">
        <f t="shared" si="3"/>
        <v>0</v>
      </c>
      <c r="J104" s="89"/>
      <c r="K104" s="89"/>
      <c r="L104" s="89"/>
      <c r="M104" s="89"/>
      <c r="N104" s="92"/>
      <c r="IL104" s="94"/>
      <c r="IM104" s="94"/>
      <c r="IN104" s="94"/>
      <c r="IO104" s="94"/>
      <c r="IP104" s="94"/>
      <c r="IQ104" s="94"/>
      <c r="IR104" s="94"/>
      <c r="IS104" s="94"/>
      <c r="IT104" s="94"/>
      <c r="IU104" s="94"/>
      <c r="IV104" s="94"/>
    </row>
    <row r="105" spans="1:256" s="93" customFormat="1" ht="51">
      <c r="A105" s="3">
        <v>117</v>
      </c>
      <c r="B105" s="39" t="s">
        <v>1537</v>
      </c>
      <c r="C105" s="87">
        <v>110134021200177</v>
      </c>
      <c r="D105" s="96" t="s">
        <v>1538</v>
      </c>
      <c r="E105" s="89" t="s">
        <v>95</v>
      </c>
      <c r="F105" s="90">
        <v>2012</v>
      </c>
      <c r="G105" s="460">
        <v>21341</v>
      </c>
      <c r="H105" s="91">
        <v>21341</v>
      </c>
      <c r="I105" s="316">
        <f t="shared" si="3"/>
        <v>0</v>
      </c>
      <c r="J105" s="89"/>
      <c r="K105" s="89"/>
      <c r="L105" s="89"/>
      <c r="M105" s="89"/>
      <c r="N105" s="92"/>
      <c r="IL105" s="94"/>
      <c r="IM105" s="94"/>
      <c r="IN105" s="94"/>
      <c r="IO105" s="94"/>
      <c r="IP105" s="94"/>
      <c r="IQ105" s="94"/>
      <c r="IR105" s="94"/>
      <c r="IS105" s="94"/>
      <c r="IT105" s="94"/>
      <c r="IU105" s="94"/>
      <c r="IV105" s="94"/>
    </row>
    <row r="106" spans="1:14" ht="12.75">
      <c r="A106" s="3">
        <v>119</v>
      </c>
      <c r="B106" s="30" t="s">
        <v>1539</v>
      </c>
      <c r="C106" s="23" t="s">
        <v>1540</v>
      </c>
      <c r="D106" s="78" t="s">
        <v>1541</v>
      </c>
      <c r="E106" s="9" t="s">
        <v>65</v>
      </c>
      <c r="F106" s="22" t="s">
        <v>3553</v>
      </c>
      <c r="G106" s="25">
        <v>57801.6</v>
      </c>
      <c r="H106" s="77">
        <v>57801.6</v>
      </c>
      <c r="I106" s="26">
        <f t="shared" si="3"/>
        <v>0</v>
      </c>
      <c r="J106" s="9">
        <v>37.5</v>
      </c>
      <c r="K106" s="9"/>
      <c r="L106" s="9"/>
      <c r="M106" s="9"/>
      <c r="N106" s="10"/>
    </row>
    <row r="107" spans="1:14" ht="12.75">
      <c r="A107" s="3">
        <v>120</v>
      </c>
      <c r="B107" s="30" t="s">
        <v>1542</v>
      </c>
      <c r="C107" s="23" t="s">
        <v>1543</v>
      </c>
      <c r="D107" s="78" t="s">
        <v>1544</v>
      </c>
      <c r="E107" s="9" t="s">
        <v>65</v>
      </c>
      <c r="F107" s="22" t="s">
        <v>3604</v>
      </c>
      <c r="G107" s="25">
        <v>9894</v>
      </c>
      <c r="H107" s="77">
        <v>9894</v>
      </c>
      <c r="I107" s="26">
        <f t="shared" si="3"/>
        <v>0</v>
      </c>
      <c r="J107" s="9"/>
      <c r="K107" s="9"/>
      <c r="L107" s="9"/>
      <c r="M107" s="9"/>
      <c r="N107" s="10"/>
    </row>
    <row r="108" spans="1:14" ht="12.75">
      <c r="A108" s="3">
        <v>121</v>
      </c>
      <c r="B108" s="30" t="s">
        <v>1545</v>
      </c>
      <c r="C108" s="23" t="s">
        <v>1546</v>
      </c>
      <c r="D108" s="78" t="s">
        <v>1547</v>
      </c>
      <c r="E108" s="9" t="s">
        <v>95</v>
      </c>
      <c r="F108" s="22">
        <v>2008</v>
      </c>
      <c r="G108" s="25">
        <v>9310</v>
      </c>
      <c r="H108" s="77">
        <v>9310</v>
      </c>
      <c r="I108" s="26">
        <f t="shared" si="3"/>
        <v>0</v>
      </c>
      <c r="J108" s="9"/>
      <c r="K108" s="9"/>
      <c r="L108" s="9"/>
      <c r="M108" s="9"/>
      <c r="N108" s="10"/>
    </row>
    <row r="109" spans="1:14" ht="25.5">
      <c r="A109" s="3">
        <v>122</v>
      </c>
      <c r="B109" s="30" t="s">
        <v>1548</v>
      </c>
      <c r="C109" s="23" t="s">
        <v>1549</v>
      </c>
      <c r="D109" s="78" t="s">
        <v>1550</v>
      </c>
      <c r="E109" s="9" t="s">
        <v>65</v>
      </c>
      <c r="F109" s="22" t="s">
        <v>3608</v>
      </c>
      <c r="G109" s="25">
        <v>13445</v>
      </c>
      <c r="H109" s="77">
        <v>13445</v>
      </c>
      <c r="I109" s="26">
        <f t="shared" si="3"/>
        <v>0</v>
      </c>
      <c r="J109" s="9"/>
      <c r="K109" s="9"/>
      <c r="L109" s="9"/>
      <c r="M109" s="9"/>
      <c r="N109" s="10"/>
    </row>
    <row r="110" spans="1:14" ht="12.75">
      <c r="A110" s="3">
        <v>123</v>
      </c>
      <c r="B110" s="30" t="s">
        <v>1551</v>
      </c>
      <c r="C110" s="23" t="s">
        <v>1552</v>
      </c>
      <c r="D110" s="76" t="s">
        <v>1553</v>
      </c>
      <c r="E110" s="9" t="s">
        <v>65</v>
      </c>
      <c r="F110" s="22" t="s">
        <v>3562</v>
      </c>
      <c r="G110" s="25">
        <v>3502.8</v>
      </c>
      <c r="H110" s="77">
        <v>3502.8</v>
      </c>
      <c r="I110" s="26">
        <f t="shared" si="3"/>
        <v>0</v>
      </c>
      <c r="J110" s="9"/>
      <c r="K110" s="9"/>
      <c r="L110" s="9"/>
      <c r="M110" s="9"/>
      <c r="N110" s="10"/>
    </row>
    <row r="111" spans="1:256" s="416" customFormat="1" ht="38.25">
      <c r="A111" s="408">
        <v>124</v>
      </c>
      <c r="B111" s="409" t="s">
        <v>1554</v>
      </c>
      <c r="C111" s="419" t="s">
        <v>3533</v>
      </c>
      <c r="D111" s="420" t="s">
        <v>1555</v>
      </c>
      <c r="E111" s="421" t="s">
        <v>1556</v>
      </c>
      <c r="F111" s="422">
        <v>2012</v>
      </c>
      <c r="G111" s="464">
        <v>100000</v>
      </c>
      <c r="H111" s="423">
        <v>9722.3</v>
      </c>
      <c r="I111" s="407">
        <f t="shared" si="3"/>
        <v>90277.7</v>
      </c>
      <c r="J111" s="421">
        <v>88.8</v>
      </c>
      <c r="K111" s="421"/>
      <c r="L111" s="421"/>
      <c r="M111" s="424"/>
      <c r="N111" s="415"/>
      <c r="IL111" s="417"/>
      <c r="IM111" s="417"/>
      <c r="IN111" s="417"/>
      <c r="IO111" s="417"/>
      <c r="IP111" s="417"/>
      <c r="IQ111" s="417"/>
      <c r="IR111" s="417"/>
      <c r="IS111" s="417"/>
      <c r="IT111" s="417"/>
      <c r="IU111" s="417"/>
      <c r="IV111" s="417"/>
    </row>
    <row r="112" spans="1:256" ht="12.75">
      <c r="A112" s="3">
        <v>125</v>
      </c>
      <c r="B112" s="30" t="s">
        <v>1557</v>
      </c>
      <c r="C112" s="103" t="s">
        <v>1558</v>
      </c>
      <c r="D112" s="6" t="s">
        <v>1559</v>
      </c>
      <c r="E112" s="6" t="s">
        <v>1330</v>
      </c>
      <c r="F112" s="105">
        <v>2010</v>
      </c>
      <c r="G112" s="463">
        <v>2320</v>
      </c>
      <c r="H112" s="106">
        <v>2320</v>
      </c>
      <c r="I112" s="26">
        <f t="shared" si="3"/>
        <v>0</v>
      </c>
      <c r="J112" s="107"/>
      <c r="K112" s="108"/>
      <c r="L112" s="108"/>
      <c r="M112" s="109"/>
      <c r="N112" s="38" t="s">
        <v>1331</v>
      </c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</row>
    <row r="113" spans="1:14" ht="12.75">
      <c r="A113" s="3">
        <v>126</v>
      </c>
      <c r="B113" s="30" t="s">
        <v>1560</v>
      </c>
      <c r="C113" s="23" t="s">
        <v>1561</v>
      </c>
      <c r="D113" s="78" t="s">
        <v>1562</v>
      </c>
      <c r="E113" s="9" t="s">
        <v>65</v>
      </c>
      <c r="F113" s="22" t="s">
        <v>3605</v>
      </c>
      <c r="G113" s="25">
        <v>7344</v>
      </c>
      <c r="H113" s="77">
        <v>7344</v>
      </c>
      <c r="I113" s="26">
        <f t="shared" si="3"/>
        <v>0</v>
      </c>
      <c r="J113" s="9"/>
      <c r="K113" s="9"/>
      <c r="L113" s="9"/>
      <c r="M113" s="9"/>
      <c r="N113" s="10"/>
    </row>
    <row r="114" spans="1:14" ht="12.75">
      <c r="A114" s="3">
        <v>127</v>
      </c>
      <c r="B114" s="30" t="s">
        <v>1563</v>
      </c>
      <c r="C114" s="23" t="s">
        <v>1564</v>
      </c>
      <c r="D114" s="78" t="s">
        <v>1565</v>
      </c>
      <c r="E114" s="9" t="s">
        <v>65</v>
      </c>
      <c r="F114" s="22">
        <v>2009</v>
      </c>
      <c r="G114" s="25">
        <v>2200</v>
      </c>
      <c r="H114" s="77">
        <v>2200</v>
      </c>
      <c r="I114" s="26">
        <f t="shared" si="3"/>
        <v>0</v>
      </c>
      <c r="J114" s="9"/>
      <c r="K114" s="9"/>
      <c r="L114" s="9"/>
      <c r="M114" s="9"/>
      <c r="N114" s="10"/>
    </row>
    <row r="115" spans="1:14" ht="12.75">
      <c r="A115" s="3">
        <v>128</v>
      </c>
      <c r="B115" s="30" t="s">
        <v>1566</v>
      </c>
      <c r="C115" s="23" t="s">
        <v>1567</v>
      </c>
      <c r="D115" s="78" t="s">
        <v>1568</v>
      </c>
      <c r="E115" s="9" t="s">
        <v>65</v>
      </c>
      <c r="F115" s="22">
        <v>2009</v>
      </c>
      <c r="G115" s="25">
        <v>900</v>
      </c>
      <c r="H115" s="77">
        <v>900</v>
      </c>
      <c r="I115" s="26">
        <f t="shared" si="3"/>
        <v>0</v>
      </c>
      <c r="J115" s="9"/>
      <c r="K115" s="9"/>
      <c r="L115" s="9"/>
      <c r="M115" s="9"/>
      <c r="N115" s="10"/>
    </row>
    <row r="116" spans="1:256" s="416" customFormat="1" ht="38.25" customHeight="1">
      <c r="A116" s="408">
        <v>129</v>
      </c>
      <c r="B116" s="409" t="s">
        <v>1569</v>
      </c>
      <c r="C116" s="410"/>
      <c r="D116" s="411" t="s">
        <v>1570</v>
      </c>
      <c r="E116" s="406" t="s">
        <v>65</v>
      </c>
      <c r="F116" s="412"/>
      <c r="G116" s="459">
        <v>2897834.57</v>
      </c>
      <c r="H116" s="414"/>
      <c r="I116" s="413">
        <v>0</v>
      </c>
      <c r="J116" s="406"/>
      <c r="K116" s="406"/>
      <c r="L116" s="406"/>
      <c r="M116" s="406"/>
      <c r="N116" s="415" t="s">
        <v>1571</v>
      </c>
      <c r="IL116" s="417"/>
      <c r="IM116" s="417"/>
      <c r="IN116" s="417"/>
      <c r="IO116" s="417"/>
      <c r="IP116" s="417"/>
      <c r="IQ116" s="417"/>
      <c r="IR116" s="417"/>
      <c r="IS116" s="417"/>
      <c r="IT116" s="417"/>
      <c r="IU116" s="417"/>
      <c r="IV116" s="417"/>
    </row>
    <row r="117" spans="1:14" ht="12.75">
      <c r="A117" s="3">
        <v>131</v>
      </c>
      <c r="B117" s="30" t="s">
        <v>1572</v>
      </c>
      <c r="C117" s="23" t="s">
        <v>1573</v>
      </c>
      <c r="D117" s="76" t="s">
        <v>1574</v>
      </c>
      <c r="E117" s="9" t="s">
        <v>65</v>
      </c>
      <c r="F117" s="22">
        <v>2001</v>
      </c>
      <c r="G117" s="25">
        <v>15549.12</v>
      </c>
      <c r="H117" s="77">
        <v>15549.12</v>
      </c>
      <c r="I117" s="26">
        <f t="shared" si="3"/>
        <v>0</v>
      </c>
      <c r="J117" s="9"/>
      <c r="K117" s="9"/>
      <c r="L117" s="9"/>
      <c r="M117" s="9"/>
      <c r="N117" s="10"/>
    </row>
    <row r="118" spans="1:14" ht="12.75">
      <c r="A118" s="3">
        <v>132</v>
      </c>
      <c r="B118" s="30" t="s">
        <v>1575</v>
      </c>
      <c r="C118" s="23" t="s">
        <v>1576</v>
      </c>
      <c r="D118" s="76" t="s">
        <v>1577</v>
      </c>
      <c r="E118" s="9" t="s">
        <v>65</v>
      </c>
      <c r="F118" s="22" t="s">
        <v>3561</v>
      </c>
      <c r="G118" s="25">
        <v>8006.4</v>
      </c>
      <c r="H118" s="77">
        <v>8006.4</v>
      </c>
      <c r="I118" s="26">
        <f aca="true" t="shared" si="4" ref="I118:I128">G118-H118</f>
        <v>0</v>
      </c>
      <c r="J118" s="9"/>
      <c r="K118" s="9"/>
      <c r="L118" s="9"/>
      <c r="M118" s="9"/>
      <c r="N118" s="10"/>
    </row>
    <row r="119" spans="1:14" ht="12.75">
      <c r="A119" s="3">
        <v>134</v>
      </c>
      <c r="B119" s="30" t="s">
        <v>1578</v>
      </c>
      <c r="C119" s="23" t="s">
        <v>1579</v>
      </c>
      <c r="D119" s="76" t="s">
        <v>1580</v>
      </c>
      <c r="E119" s="9" t="s">
        <v>65</v>
      </c>
      <c r="F119" s="22" t="s">
        <v>3570</v>
      </c>
      <c r="G119" s="25">
        <v>4174.56</v>
      </c>
      <c r="H119" s="77">
        <v>4174.56</v>
      </c>
      <c r="I119" s="26">
        <f t="shared" si="4"/>
        <v>0</v>
      </c>
      <c r="J119" s="9"/>
      <c r="K119" s="9"/>
      <c r="L119" s="9"/>
      <c r="M119" s="9"/>
      <c r="N119" s="10"/>
    </row>
    <row r="120" spans="1:14" ht="12.75">
      <c r="A120" s="3">
        <v>135</v>
      </c>
      <c r="B120" s="30" t="s">
        <v>1581</v>
      </c>
      <c r="C120" s="23">
        <v>10104000059</v>
      </c>
      <c r="D120" s="76" t="s">
        <v>1582</v>
      </c>
      <c r="E120" s="9" t="s">
        <v>65</v>
      </c>
      <c r="F120" s="22" t="s">
        <v>3570</v>
      </c>
      <c r="G120" s="25">
        <v>4174.56</v>
      </c>
      <c r="H120" s="77">
        <v>4174.56</v>
      </c>
      <c r="I120" s="26">
        <f t="shared" si="4"/>
        <v>0</v>
      </c>
      <c r="J120" s="9"/>
      <c r="K120" s="9"/>
      <c r="L120" s="9"/>
      <c r="M120" s="9"/>
      <c r="N120" s="10"/>
    </row>
    <row r="121" spans="1:14" ht="12.75">
      <c r="A121" s="3">
        <v>136</v>
      </c>
      <c r="B121" s="30" t="s">
        <v>1583</v>
      </c>
      <c r="C121" s="23">
        <v>10104000062</v>
      </c>
      <c r="D121" s="76" t="s">
        <v>1582</v>
      </c>
      <c r="E121" s="9" t="s">
        <v>65</v>
      </c>
      <c r="F121" s="22" t="s">
        <v>3570</v>
      </c>
      <c r="G121" s="25">
        <v>4174.56</v>
      </c>
      <c r="H121" s="77">
        <v>4174.56</v>
      </c>
      <c r="I121" s="26">
        <f t="shared" si="4"/>
        <v>0</v>
      </c>
      <c r="J121" s="9"/>
      <c r="K121" s="9"/>
      <c r="L121" s="9"/>
      <c r="M121" s="9"/>
      <c r="N121" s="10"/>
    </row>
    <row r="122" spans="1:14" ht="12.75">
      <c r="A122" s="3">
        <v>137</v>
      </c>
      <c r="B122" s="30" t="s">
        <v>1584</v>
      </c>
      <c r="C122" s="23">
        <v>10104000067</v>
      </c>
      <c r="D122" s="76" t="s">
        <v>1585</v>
      </c>
      <c r="E122" s="9" t="s">
        <v>65</v>
      </c>
      <c r="F122" s="22" t="s">
        <v>3571</v>
      </c>
      <c r="G122" s="25">
        <v>4686</v>
      </c>
      <c r="H122" s="77">
        <v>4686</v>
      </c>
      <c r="I122" s="26">
        <f t="shared" si="4"/>
        <v>0</v>
      </c>
      <c r="J122" s="9"/>
      <c r="K122" s="9"/>
      <c r="L122" s="9"/>
      <c r="M122" s="9"/>
      <c r="N122" s="10"/>
    </row>
    <row r="123" spans="1:14" ht="12.75">
      <c r="A123" s="3">
        <v>138</v>
      </c>
      <c r="B123" s="30" t="s">
        <v>1586</v>
      </c>
      <c r="C123" s="23">
        <v>10104000079</v>
      </c>
      <c r="D123" s="76" t="s">
        <v>1587</v>
      </c>
      <c r="E123" s="9" t="s">
        <v>65</v>
      </c>
      <c r="F123" s="22" t="s">
        <v>3576</v>
      </c>
      <c r="G123" s="25">
        <v>3800</v>
      </c>
      <c r="H123" s="77">
        <v>3800</v>
      </c>
      <c r="I123" s="26">
        <f t="shared" si="4"/>
        <v>0</v>
      </c>
      <c r="J123" s="9"/>
      <c r="K123" s="9"/>
      <c r="L123" s="9"/>
      <c r="M123" s="9"/>
      <c r="N123" s="10"/>
    </row>
    <row r="124" spans="1:14" ht="12.75">
      <c r="A124" s="3">
        <v>139</v>
      </c>
      <c r="B124" s="30" t="s">
        <v>1588</v>
      </c>
      <c r="C124" s="23">
        <v>10104000104</v>
      </c>
      <c r="D124" s="76" t="s">
        <v>1589</v>
      </c>
      <c r="E124" s="9" t="s">
        <v>95</v>
      </c>
      <c r="F124" s="22" t="s">
        <v>3579</v>
      </c>
      <c r="G124" s="25">
        <v>8920</v>
      </c>
      <c r="H124" s="77">
        <v>8920</v>
      </c>
      <c r="I124" s="26">
        <f t="shared" si="4"/>
        <v>0</v>
      </c>
      <c r="J124" s="9"/>
      <c r="K124" s="9"/>
      <c r="L124" s="9"/>
      <c r="M124" s="9"/>
      <c r="N124" s="10"/>
    </row>
    <row r="125" spans="1:14" ht="25.5">
      <c r="A125" s="3">
        <v>140</v>
      </c>
      <c r="B125" s="30" t="s">
        <v>1590</v>
      </c>
      <c r="C125" s="23">
        <v>10104000096</v>
      </c>
      <c r="D125" s="76" t="s">
        <v>1591</v>
      </c>
      <c r="E125" s="9" t="s">
        <v>95</v>
      </c>
      <c r="F125" s="22" t="s">
        <v>3578</v>
      </c>
      <c r="G125" s="25">
        <v>7350</v>
      </c>
      <c r="H125" s="77">
        <v>7350</v>
      </c>
      <c r="I125" s="26">
        <f t="shared" si="4"/>
        <v>0</v>
      </c>
      <c r="J125" s="9"/>
      <c r="K125" s="9"/>
      <c r="L125" s="9"/>
      <c r="M125" s="9"/>
      <c r="N125" s="10"/>
    </row>
    <row r="126" spans="1:14" ht="12.75">
      <c r="A126" s="3">
        <v>141</v>
      </c>
      <c r="B126" s="30" t="s">
        <v>1592</v>
      </c>
      <c r="C126" s="23" t="s">
        <v>1593</v>
      </c>
      <c r="D126" s="76" t="s">
        <v>1594</v>
      </c>
      <c r="E126" s="9" t="s">
        <v>65</v>
      </c>
      <c r="F126" s="22" t="s">
        <v>3591</v>
      </c>
      <c r="G126" s="25">
        <v>6543.18</v>
      </c>
      <c r="H126" s="77">
        <v>6543.18</v>
      </c>
      <c r="I126" s="26">
        <f t="shared" si="4"/>
        <v>0</v>
      </c>
      <c r="J126" s="9"/>
      <c r="K126" s="9"/>
      <c r="L126" s="9"/>
      <c r="M126" s="9"/>
      <c r="N126" s="10"/>
    </row>
    <row r="127" spans="1:14" ht="12.75">
      <c r="A127" s="3">
        <v>142</v>
      </c>
      <c r="B127" s="30" t="s">
        <v>1595</v>
      </c>
      <c r="C127" s="23" t="s">
        <v>1596</v>
      </c>
      <c r="D127" s="76" t="s">
        <v>1597</v>
      </c>
      <c r="E127" s="9" t="s">
        <v>95</v>
      </c>
      <c r="F127" s="22" t="s">
        <v>3582</v>
      </c>
      <c r="G127" s="25">
        <v>4890</v>
      </c>
      <c r="H127" s="77">
        <v>4890</v>
      </c>
      <c r="I127" s="26">
        <f t="shared" si="4"/>
        <v>0</v>
      </c>
      <c r="J127" s="9"/>
      <c r="K127" s="9"/>
      <c r="L127" s="9"/>
      <c r="M127" s="9"/>
      <c r="N127" s="10"/>
    </row>
    <row r="128" spans="1:14" ht="25.5">
      <c r="A128" s="3">
        <v>143</v>
      </c>
      <c r="B128" s="30" t="s">
        <v>1598</v>
      </c>
      <c r="C128" s="23" t="s">
        <v>1599</v>
      </c>
      <c r="D128" s="76" t="s">
        <v>1600</v>
      </c>
      <c r="E128" s="9" t="s">
        <v>69</v>
      </c>
      <c r="F128" s="22" t="s">
        <v>3581</v>
      </c>
      <c r="G128" s="25">
        <v>6590</v>
      </c>
      <c r="H128" s="77">
        <v>6590</v>
      </c>
      <c r="I128" s="26">
        <f t="shared" si="4"/>
        <v>0</v>
      </c>
      <c r="J128" s="9"/>
      <c r="K128" s="9"/>
      <c r="L128" s="9"/>
      <c r="M128" s="9"/>
      <c r="N128" s="10"/>
    </row>
    <row r="129" spans="1:14" ht="12.75">
      <c r="A129" s="3">
        <v>144</v>
      </c>
      <c r="B129" s="30" t="s">
        <v>1601</v>
      </c>
      <c r="C129" s="23" t="s">
        <v>1602</v>
      </c>
      <c r="D129" s="76" t="s">
        <v>1603</v>
      </c>
      <c r="E129" s="9" t="s">
        <v>69</v>
      </c>
      <c r="F129" s="22" t="s">
        <v>3581</v>
      </c>
      <c r="G129" s="462" t="s">
        <v>1604</v>
      </c>
      <c r="H129" s="77">
        <v>4226</v>
      </c>
      <c r="I129" s="26">
        <v>0</v>
      </c>
      <c r="J129" s="9"/>
      <c r="K129" s="9"/>
      <c r="L129" s="9"/>
      <c r="M129" s="9"/>
      <c r="N129" s="10"/>
    </row>
    <row r="130" spans="1:14" ht="37.5" customHeight="1">
      <c r="A130" s="3">
        <v>145</v>
      </c>
      <c r="B130" s="30" t="s">
        <v>1605</v>
      </c>
      <c r="C130" s="23" t="s">
        <v>1606</v>
      </c>
      <c r="D130" s="76" t="s">
        <v>1607</v>
      </c>
      <c r="E130" s="9" t="s">
        <v>69</v>
      </c>
      <c r="F130" s="22" t="s">
        <v>3580</v>
      </c>
      <c r="G130" s="462" t="s">
        <v>1608</v>
      </c>
      <c r="H130" s="77">
        <v>8900</v>
      </c>
      <c r="I130" s="26">
        <v>0</v>
      </c>
      <c r="J130" s="9"/>
      <c r="K130" s="9"/>
      <c r="L130" s="9"/>
      <c r="M130" s="9"/>
      <c r="N130" s="10"/>
    </row>
    <row r="131" spans="1:14" ht="12.75">
      <c r="A131" s="3">
        <v>147</v>
      </c>
      <c r="B131" s="30" t="s">
        <v>1611</v>
      </c>
      <c r="C131" s="23" t="s">
        <v>1612</v>
      </c>
      <c r="D131" s="78" t="s">
        <v>1613</v>
      </c>
      <c r="E131" s="9" t="s">
        <v>65</v>
      </c>
      <c r="F131" s="22" t="s">
        <v>3566</v>
      </c>
      <c r="G131" s="25">
        <v>40250</v>
      </c>
      <c r="H131" s="77">
        <v>40250</v>
      </c>
      <c r="I131" s="26">
        <f>G131-H131</f>
        <v>0</v>
      </c>
      <c r="J131" s="9"/>
      <c r="K131" s="9"/>
      <c r="L131" s="9"/>
      <c r="M131" s="9"/>
      <c r="N131" s="10"/>
    </row>
    <row r="132" spans="1:14" ht="12.75">
      <c r="A132" s="3">
        <v>151</v>
      </c>
      <c r="B132" s="30" t="s">
        <v>1614</v>
      </c>
      <c r="C132" s="23" t="s">
        <v>1615</v>
      </c>
      <c r="D132" s="78" t="s">
        <v>1616</v>
      </c>
      <c r="E132" s="9" t="s">
        <v>95</v>
      </c>
      <c r="F132" s="22">
        <v>40217</v>
      </c>
      <c r="G132" s="25">
        <v>160</v>
      </c>
      <c r="H132" s="77">
        <v>160</v>
      </c>
      <c r="I132" s="26">
        <f>G132-H132</f>
        <v>0</v>
      </c>
      <c r="J132" s="9"/>
      <c r="K132" s="9"/>
      <c r="L132" s="9"/>
      <c r="M132" s="9"/>
      <c r="N132" s="10"/>
    </row>
    <row r="133" spans="1:14" ht="12.75">
      <c r="A133" s="3">
        <v>152</v>
      </c>
      <c r="B133" s="30" t="s">
        <v>1617</v>
      </c>
      <c r="C133" s="23" t="s">
        <v>1618</v>
      </c>
      <c r="D133" s="76" t="s">
        <v>1619</v>
      </c>
      <c r="E133" s="9" t="s">
        <v>65</v>
      </c>
      <c r="F133" s="22" t="s">
        <v>3562</v>
      </c>
      <c r="G133" s="462" t="s">
        <v>1620</v>
      </c>
      <c r="H133" s="77">
        <v>13230</v>
      </c>
      <c r="I133" s="26">
        <v>0</v>
      </c>
      <c r="J133" s="9"/>
      <c r="K133" s="9"/>
      <c r="L133" s="9"/>
      <c r="M133" s="9"/>
      <c r="N133" s="10"/>
    </row>
    <row r="134" spans="1:14" ht="12.75">
      <c r="A134" s="3">
        <v>154</v>
      </c>
      <c r="B134" s="30" t="s">
        <v>1621</v>
      </c>
      <c r="C134" s="23">
        <v>10104000048</v>
      </c>
      <c r="D134" s="78" t="s">
        <v>1622</v>
      </c>
      <c r="E134" s="9" t="s">
        <v>65</v>
      </c>
      <c r="F134" s="22" t="s">
        <v>3568</v>
      </c>
      <c r="G134" s="25">
        <v>14170</v>
      </c>
      <c r="H134" s="77">
        <v>14170</v>
      </c>
      <c r="I134" s="26">
        <f aca="true" t="shared" si="5" ref="I134:I161">G134-H134</f>
        <v>0</v>
      </c>
      <c r="J134" s="9"/>
      <c r="K134" s="9"/>
      <c r="L134" s="9"/>
      <c r="M134" s="9"/>
      <c r="N134" s="10"/>
    </row>
    <row r="135" spans="1:245" s="392" customFormat="1" ht="12.75">
      <c r="A135" s="382">
        <v>155</v>
      </c>
      <c r="B135" s="383" t="s">
        <v>1623</v>
      </c>
      <c r="C135" s="384">
        <v>10104000049</v>
      </c>
      <c r="D135" s="385" t="s">
        <v>1624</v>
      </c>
      <c r="E135" s="386" t="s">
        <v>65</v>
      </c>
      <c r="F135" s="387" t="s">
        <v>3568</v>
      </c>
      <c r="G135" s="396">
        <v>14170</v>
      </c>
      <c r="H135" s="389">
        <v>14170</v>
      </c>
      <c r="I135" s="388">
        <f t="shared" si="5"/>
        <v>0</v>
      </c>
      <c r="J135" s="386"/>
      <c r="K135" s="386"/>
      <c r="L135" s="386"/>
      <c r="M135" s="386"/>
      <c r="N135" s="390"/>
      <c r="O135" s="391"/>
      <c r="P135" s="391"/>
      <c r="Q135" s="391"/>
      <c r="R135" s="391"/>
      <c r="S135" s="391"/>
      <c r="T135" s="391"/>
      <c r="U135" s="391"/>
      <c r="V135" s="391"/>
      <c r="W135" s="391"/>
      <c r="X135" s="391"/>
      <c r="Y135" s="391"/>
      <c r="Z135" s="391"/>
      <c r="AA135" s="391"/>
      <c r="AB135" s="391"/>
      <c r="AC135" s="391"/>
      <c r="AD135" s="391"/>
      <c r="AE135" s="391"/>
      <c r="AF135" s="391"/>
      <c r="AG135" s="391"/>
      <c r="AH135" s="391"/>
      <c r="AI135" s="391"/>
      <c r="AJ135" s="391"/>
      <c r="AK135" s="391"/>
      <c r="AL135" s="391"/>
      <c r="AM135" s="391"/>
      <c r="AN135" s="391"/>
      <c r="AO135" s="391"/>
      <c r="AP135" s="391"/>
      <c r="AQ135" s="391"/>
      <c r="AR135" s="391"/>
      <c r="AS135" s="391"/>
      <c r="AT135" s="391"/>
      <c r="AU135" s="391"/>
      <c r="AV135" s="391"/>
      <c r="AW135" s="391"/>
      <c r="AX135" s="391"/>
      <c r="AY135" s="391"/>
      <c r="AZ135" s="391"/>
      <c r="BA135" s="391"/>
      <c r="BB135" s="391"/>
      <c r="BC135" s="391"/>
      <c r="BD135" s="391"/>
      <c r="BE135" s="391"/>
      <c r="BF135" s="391"/>
      <c r="BG135" s="391"/>
      <c r="BH135" s="391"/>
      <c r="BI135" s="391"/>
      <c r="BJ135" s="391"/>
      <c r="BK135" s="391"/>
      <c r="BL135" s="391"/>
      <c r="BM135" s="391"/>
      <c r="BN135" s="391"/>
      <c r="BO135" s="391"/>
      <c r="BP135" s="391"/>
      <c r="BQ135" s="391"/>
      <c r="BR135" s="391"/>
      <c r="BS135" s="391"/>
      <c r="BT135" s="391"/>
      <c r="BU135" s="391"/>
      <c r="BV135" s="391"/>
      <c r="BW135" s="391"/>
      <c r="BX135" s="391"/>
      <c r="BY135" s="391"/>
      <c r="BZ135" s="391"/>
      <c r="CA135" s="391"/>
      <c r="CB135" s="391"/>
      <c r="CC135" s="391"/>
      <c r="CD135" s="391"/>
      <c r="CE135" s="391"/>
      <c r="CF135" s="391"/>
      <c r="CG135" s="391"/>
      <c r="CH135" s="391"/>
      <c r="CI135" s="391"/>
      <c r="CJ135" s="391"/>
      <c r="CK135" s="391"/>
      <c r="CL135" s="391"/>
      <c r="CM135" s="391"/>
      <c r="CN135" s="391"/>
      <c r="CO135" s="391"/>
      <c r="CP135" s="391"/>
      <c r="CQ135" s="391"/>
      <c r="CR135" s="391"/>
      <c r="CS135" s="391"/>
      <c r="CT135" s="391"/>
      <c r="CU135" s="391"/>
      <c r="CV135" s="391"/>
      <c r="CW135" s="391"/>
      <c r="CX135" s="391"/>
      <c r="CY135" s="391"/>
      <c r="CZ135" s="391"/>
      <c r="DA135" s="391"/>
      <c r="DB135" s="391"/>
      <c r="DC135" s="391"/>
      <c r="DD135" s="391"/>
      <c r="DE135" s="391"/>
      <c r="DF135" s="391"/>
      <c r="DG135" s="391"/>
      <c r="DH135" s="391"/>
      <c r="DI135" s="391"/>
      <c r="DJ135" s="391"/>
      <c r="DK135" s="391"/>
      <c r="DL135" s="391"/>
      <c r="DM135" s="391"/>
      <c r="DN135" s="391"/>
      <c r="DO135" s="391"/>
      <c r="DP135" s="391"/>
      <c r="DQ135" s="391"/>
      <c r="DR135" s="391"/>
      <c r="DS135" s="391"/>
      <c r="DT135" s="391"/>
      <c r="DU135" s="391"/>
      <c r="DV135" s="391"/>
      <c r="DW135" s="391"/>
      <c r="DX135" s="391"/>
      <c r="DY135" s="391"/>
      <c r="DZ135" s="391"/>
      <c r="EA135" s="391"/>
      <c r="EB135" s="391"/>
      <c r="EC135" s="391"/>
      <c r="ED135" s="391"/>
      <c r="EE135" s="391"/>
      <c r="EF135" s="391"/>
      <c r="EG135" s="391"/>
      <c r="EH135" s="391"/>
      <c r="EI135" s="391"/>
      <c r="EJ135" s="391"/>
      <c r="EK135" s="391"/>
      <c r="EL135" s="391"/>
      <c r="EM135" s="391"/>
      <c r="EN135" s="391"/>
      <c r="EO135" s="391"/>
      <c r="EP135" s="391"/>
      <c r="EQ135" s="391"/>
      <c r="ER135" s="391"/>
      <c r="ES135" s="391"/>
      <c r="ET135" s="391"/>
      <c r="EU135" s="391"/>
      <c r="EV135" s="391"/>
      <c r="EW135" s="391"/>
      <c r="EX135" s="391"/>
      <c r="EY135" s="391"/>
      <c r="EZ135" s="391"/>
      <c r="FA135" s="391"/>
      <c r="FB135" s="391"/>
      <c r="FC135" s="391"/>
      <c r="FD135" s="391"/>
      <c r="FE135" s="391"/>
      <c r="FF135" s="391"/>
      <c r="FG135" s="391"/>
      <c r="FH135" s="391"/>
      <c r="FI135" s="391"/>
      <c r="FJ135" s="391"/>
      <c r="FK135" s="391"/>
      <c r="FL135" s="391"/>
      <c r="FM135" s="391"/>
      <c r="FN135" s="391"/>
      <c r="FO135" s="391"/>
      <c r="FP135" s="391"/>
      <c r="FQ135" s="391"/>
      <c r="FR135" s="391"/>
      <c r="FS135" s="391"/>
      <c r="FT135" s="391"/>
      <c r="FU135" s="391"/>
      <c r="FV135" s="391"/>
      <c r="FW135" s="391"/>
      <c r="FX135" s="391"/>
      <c r="FY135" s="391"/>
      <c r="FZ135" s="391"/>
      <c r="GA135" s="391"/>
      <c r="GB135" s="391"/>
      <c r="GC135" s="391"/>
      <c r="GD135" s="391"/>
      <c r="GE135" s="391"/>
      <c r="GF135" s="391"/>
      <c r="GG135" s="391"/>
      <c r="GH135" s="391"/>
      <c r="GI135" s="391"/>
      <c r="GJ135" s="391"/>
      <c r="GK135" s="391"/>
      <c r="GL135" s="391"/>
      <c r="GM135" s="391"/>
      <c r="GN135" s="391"/>
      <c r="GO135" s="391"/>
      <c r="GP135" s="391"/>
      <c r="GQ135" s="391"/>
      <c r="GR135" s="391"/>
      <c r="GS135" s="391"/>
      <c r="GT135" s="391"/>
      <c r="GU135" s="391"/>
      <c r="GV135" s="391"/>
      <c r="GW135" s="391"/>
      <c r="GX135" s="391"/>
      <c r="GY135" s="391"/>
      <c r="GZ135" s="391"/>
      <c r="HA135" s="391"/>
      <c r="HB135" s="391"/>
      <c r="HC135" s="391"/>
      <c r="HD135" s="391"/>
      <c r="HE135" s="391"/>
      <c r="HF135" s="391"/>
      <c r="HG135" s="391"/>
      <c r="HH135" s="391"/>
      <c r="HI135" s="391"/>
      <c r="HJ135" s="391"/>
      <c r="HK135" s="391"/>
      <c r="HL135" s="391"/>
      <c r="HM135" s="391"/>
      <c r="HN135" s="391"/>
      <c r="HO135" s="391"/>
      <c r="HP135" s="391"/>
      <c r="HQ135" s="391"/>
      <c r="HR135" s="391"/>
      <c r="HS135" s="391"/>
      <c r="HT135" s="391"/>
      <c r="HU135" s="391"/>
      <c r="HV135" s="391"/>
      <c r="HW135" s="391"/>
      <c r="HX135" s="391"/>
      <c r="HY135" s="391"/>
      <c r="HZ135" s="391"/>
      <c r="IA135" s="391"/>
      <c r="IB135" s="391"/>
      <c r="IC135" s="391"/>
      <c r="ID135" s="391"/>
      <c r="IE135" s="391"/>
      <c r="IF135" s="391"/>
      <c r="IG135" s="391"/>
      <c r="IH135" s="391"/>
      <c r="II135" s="391"/>
      <c r="IJ135" s="391"/>
      <c r="IK135" s="391"/>
    </row>
    <row r="136" spans="1:14" ht="25.5">
      <c r="A136" s="3">
        <v>156</v>
      </c>
      <c r="B136" s="30" t="s">
        <v>1625</v>
      </c>
      <c r="C136" s="23">
        <v>10104000055</v>
      </c>
      <c r="D136" s="76" t="s">
        <v>1626</v>
      </c>
      <c r="E136" s="9" t="s">
        <v>65</v>
      </c>
      <c r="F136" s="22" t="s">
        <v>3569</v>
      </c>
      <c r="G136" s="25">
        <v>14170</v>
      </c>
      <c r="H136" s="77">
        <v>14170</v>
      </c>
      <c r="I136" s="26">
        <f t="shared" si="5"/>
        <v>0</v>
      </c>
      <c r="J136" s="9"/>
      <c r="K136" s="9"/>
      <c r="L136" s="9"/>
      <c r="M136" s="9"/>
      <c r="N136" s="10"/>
    </row>
    <row r="137" spans="1:14" ht="25.5">
      <c r="A137" s="3">
        <v>159</v>
      </c>
      <c r="B137" s="30" t="s">
        <v>1627</v>
      </c>
      <c r="C137" s="23">
        <v>10104000068</v>
      </c>
      <c r="D137" s="76" t="s">
        <v>1628</v>
      </c>
      <c r="E137" s="9" t="s">
        <v>65</v>
      </c>
      <c r="F137" s="22" t="s">
        <v>3571</v>
      </c>
      <c r="G137" s="25">
        <v>8314</v>
      </c>
      <c r="H137" s="77">
        <v>8314</v>
      </c>
      <c r="I137" s="26">
        <f t="shared" si="5"/>
        <v>0</v>
      </c>
      <c r="J137" s="9"/>
      <c r="K137" s="9"/>
      <c r="L137" s="9"/>
      <c r="M137" s="9"/>
      <c r="N137" s="10"/>
    </row>
    <row r="138" spans="1:14" ht="25.5">
      <c r="A138" s="3">
        <v>160</v>
      </c>
      <c r="B138" s="30" t="s">
        <v>1629</v>
      </c>
      <c r="C138" s="23">
        <v>10104000069</v>
      </c>
      <c r="D138" s="76" t="s">
        <v>1628</v>
      </c>
      <c r="E138" s="9" t="s">
        <v>65</v>
      </c>
      <c r="F138" s="22" t="s">
        <v>3571</v>
      </c>
      <c r="G138" s="25">
        <v>8314</v>
      </c>
      <c r="H138" s="77">
        <v>8314</v>
      </c>
      <c r="I138" s="26">
        <f t="shared" si="5"/>
        <v>0</v>
      </c>
      <c r="J138" s="9"/>
      <c r="K138" s="9"/>
      <c r="L138" s="9"/>
      <c r="M138" s="9"/>
      <c r="N138" s="10"/>
    </row>
    <row r="139" spans="1:14" ht="25.5">
      <c r="A139" s="3">
        <v>161</v>
      </c>
      <c r="B139" s="30" t="s">
        <v>1630</v>
      </c>
      <c r="C139" s="23">
        <v>10104000070</v>
      </c>
      <c r="D139" s="76" t="s">
        <v>1628</v>
      </c>
      <c r="E139" s="9" t="s">
        <v>65</v>
      </c>
      <c r="F139" s="22" t="s">
        <v>3571</v>
      </c>
      <c r="G139" s="25">
        <v>8314</v>
      </c>
      <c r="H139" s="77">
        <v>8314</v>
      </c>
      <c r="I139" s="26">
        <f t="shared" si="5"/>
        <v>0</v>
      </c>
      <c r="J139" s="9"/>
      <c r="K139" s="9"/>
      <c r="L139" s="9"/>
      <c r="M139" s="9"/>
      <c r="N139" s="10"/>
    </row>
    <row r="140" spans="1:14" ht="25.5">
      <c r="A140" s="3">
        <v>162</v>
      </c>
      <c r="B140" s="30" t="s">
        <v>1631</v>
      </c>
      <c r="C140" s="23">
        <v>10104000074</v>
      </c>
      <c r="D140" s="78" t="s">
        <v>1632</v>
      </c>
      <c r="E140" s="9" t="s">
        <v>65</v>
      </c>
      <c r="F140" s="22" t="s">
        <v>3574</v>
      </c>
      <c r="G140" s="25">
        <v>13450</v>
      </c>
      <c r="H140" s="77">
        <v>13450</v>
      </c>
      <c r="I140" s="26">
        <f t="shared" si="5"/>
        <v>0</v>
      </c>
      <c r="J140" s="9"/>
      <c r="K140" s="9"/>
      <c r="L140" s="9"/>
      <c r="M140" s="9"/>
      <c r="N140" s="10"/>
    </row>
    <row r="141" spans="1:245" s="392" customFormat="1" ht="12.75">
      <c r="A141" s="382">
        <v>163</v>
      </c>
      <c r="B141" s="383" t="s">
        <v>1633</v>
      </c>
      <c r="C141" s="384">
        <v>10104000098</v>
      </c>
      <c r="D141" s="385" t="s">
        <v>4146</v>
      </c>
      <c r="E141" s="386" t="s">
        <v>95</v>
      </c>
      <c r="F141" s="387" t="s">
        <v>3579</v>
      </c>
      <c r="G141" s="396">
        <v>17320</v>
      </c>
      <c r="H141" s="389">
        <v>17320</v>
      </c>
      <c r="I141" s="388">
        <f t="shared" si="5"/>
        <v>0</v>
      </c>
      <c r="J141" s="386"/>
      <c r="K141" s="386"/>
      <c r="L141" s="386"/>
      <c r="M141" s="386"/>
      <c r="N141" s="390"/>
      <c r="O141" s="391"/>
      <c r="P141" s="391"/>
      <c r="Q141" s="391"/>
      <c r="R141" s="391"/>
      <c r="S141" s="391"/>
      <c r="T141" s="391"/>
      <c r="U141" s="391"/>
      <c r="V141" s="391"/>
      <c r="W141" s="391"/>
      <c r="X141" s="391"/>
      <c r="Y141" s="391"/>
      <c r="Z141" s="391"/>
      <c r="AA141" s="391"/>
      <c r="AB141" s="391"/>
      <c r="AC141" s="391"/>
      <c r="AD141" s="391"/>
      <c r="AE141" s="391"/>
      <c r="AF141" s="391"/>
      <c r="AG141" s="391"/>
      <c r="AH141" s="391"/>
      <c r="AI141" s="391"/>
      <c r="AJ141" s="391"/>
      <c r="AK141" s="391"/>
      <c r="AL141" s="391"/>
      <c r="AM141" s="391"/>
      <c r="AN141" s="391"/>
      <c r="AO141" s="391"/>
      <c r="AP141" s="391"/>
      <c r="AQ141" s="391"/>
      <c r="AR141" s="391"/>
      <c r="AS141" s="391"/>
      <c r="AT141" s="391"/>
      <c r="AU141" s="391"/>
      <c r="AV141" s="391"/>
      <c r="AW141" s="391"/>
      <c r="AX141" s="391"/>
      <c r="AY141" s="391"/>
      <c r="AZ141" s="391"/>
      <c r="BA141" s="391"/>
      <c r="BB141" s="391"/>
      <c r="BC141" s="391"/>
      <c r="BD141" s="391"/>
      <c r="BE141" s="391"/>
      <c r="BF141" s="391"/>
      <c r="BG141" s="391"/>
      <c r="BH141" s="391"/>
      <c r="BI141" s="391"/>
      <c r="BJ141" s="391"/>
      <c r="BK141" s="391"/>
      <c r="BL141" s="391"/>
      <c r="BM141" s="391"/>
      <c r="BN141" s="391"/>
      <c r="BO141" s="391"/>
      <c r="BP141" s="391"/>
      <c r="BQ141" s="391"/>
      <c r="BR141" s="391"/>
      <c r="BS141" s="391"/>
      <c r="BT141" s="391"/>
      <c r="BU141" s="391"/>
      <c r="BV141" s="391"/>
      <c r="BW141" s="391"/>
      <c r="BX141" s="391"/>
      <c r="BY141" s="391"/>
      <c r="BZ141" s="391"/>
      <c r="CA141" s="391"/>
      <c r="CB141" s="391"/>
      <c r="CC141" s="391"/>
      <c r="CD141" s="391"/>
      <c r="CE141" s="391"/>
      <c r="CF141" s="391"/>
      <c r="CG141" s="391"/>
      <c r="CH141" s="391"/>
      <c r="CI141" s="391"/>
      <c r="CJ141" s="391"/>
      <c r="CK141" s="391"/>
      <c r="CL141" s="391"/>
      <c r="CM141" s="391"/>
      <c r="CN141" s="391"/>
      <c r="CO141" s="391"/>
      <c r="CP141" s="391"/>
      <c r="CQ141" s="391"/>
      <c r="CR141" s="391"/>
      <c r="CS141" s="391"/>
      <c r="CT141" s="391"/>
      <c r="CU141" s="391"/>
      <c r="CV141" s="391"/>
      <c r="CW141" s="391"/>
      <c r="CX141" s="391"/>
      <c r="CY141" s="391"/>
      <c r="CZ141" s="391"/>
      <c r="DA141" s="391"/>
      <c r="DB141" s="391"/>
      <c r="DC141" s="391"/>
      <c r="DD141" s="391"/>
      <c r="DE141" s="391"/>
      <c r="DF141" s="391"/>
      <c r="DG141" s="391"/>
      <c r="DH141" s="391"/>
      <c r="DI141" s="391"/>
      <c r="DJ141" s="391"/>
      <c r="DK141" s="391"/>
      <c r="DL141" s="391"/>
      <c r="DM141" s="391"/>
      <c r="DN141" s="391"/>
      <c r="DO141" s="391"/>
      <c r="DP141" s="391"/>
      <c r="DQ141" s="391"/>
      <c r="DR141" s="391"/>
      <c r="DS141" s="391"/>
      <c r="DT141" s="391"/>
      <c r="DU141" s="391"/>
      <c r="DV141" s="391"/>
      <c r="DW141" s="391"/>
      <c r="DX141" s="391"/>
      <c r="DY141" s="391"/>
      <c r="DZ141" s="391"/>
      <c r="EA141" s="391"/>
      <c r="EB141" s="391"/>
      <c r="EC141" s="391"/>
      <c r="ED141" s="391"/>
      <c r="EE141" s="391"/>
      <c r="EF141" s="391"/>
      <c r="EG141" s="391"/>
      <c r="EH141" s="391"/>
      <c r="EI141" s="391"/>
      <c r="EJ141" s="391"/>
      <c r="EK141" s="391"/>
      <c r="EL141" s="391"/>
      <c r="EM141" s="391"/>
      <c r="EN141" s="391"/>
      <c r="EO141" s="391"/>
      <c r="EP141" s="391"/>
      <c r="EQ141" s="391"/>
      <c r="ER141" s="391"/>
      <c r="ES141" s="391"/>
      <c r="ET141" s="391"/>
      <c r="EU141" s="391"/>
      <c r="EV141" s="391"/>
      <c r="EW141" s="391"/>
      <c r="EX141" s="391"/>
      <c r="EY141" s="391"/>
      <c r="EZ141" s="391"/>
      <c r="FA141" s="391"/>
      <c r="FB141" s="391"/>
      <c r="FC141" s="391"/>
      <c r="FD141" s="391"/>
      <c r="FE141" s="391"/>
      <c r="FF141" s="391"/>
      <c r="FG141" s="391"/>
      <c r="FH141" s="391"/>
      <c r="FI141" s="391"/>
      <c r="FJ141" s="391"/>
      <c r="FK141" s="391"/>
      <c r="FL141" s="391"/>
      <c r="FM141" s="391"/>
      <c r="FN141" s="391"/>
      <c r="FO141" s="391"/>
      <c r="FP141" s="391"/>
      <c r="FQ141" s="391"/>
      <c r="FR141" s="391"/>
      <c r="FS141" s="391"/>
      <c r="FT141" s="391"/>
      <c r="FU141" s="391"/>
      <c r="FV141" s="391"/>
      <c r="FW141" s="391"/>
      <c r="FX141" s="391"/>
      <c r="FY141" s="391"/>
      <c r="FZ141" s="391"/>
      <c r="GA141" s="391"/>
      <c r="GB141" s="391"/>
      <c r="GC141" s="391"/>
      <c r="GD141" s="391"/>
      <c r="GE141" s="391"/>
      <c r="GF141" s="391"/>
      <c r="GG141" s="391"/>
      <c r="GH141" s="391"/>
      <c r="GI141" s="391"/>
      <c r="GJ141" s="391"/>
      <c r="GK141" s="391"/>
      <c r="GL141" s="391"/>
      <c r="GM141" s="391"/>
      <c r="GN141" s="391"/>
      <c r="GO141" s="391"/>
      <c r="GP141" s="391"/>
      <c r="GQ141" s="391"/>
      <c r="GR141" s="391"/>
      <c r="GS141" s="391"/>
      <c r="GT141" s="391"/>
      <c r="GU141" s="391"/>
      <c r="GV141" s="391"/>
      <c r="GW141" s="391"/>
      <c r="GX141" s="391"/>
      <c r="GY141" s="391"/>
      <c r="GZ141" s="391"/>
      <c r="HA141" s="391"/>
      <c r="HB141" s="391"/>
      <c r="HC141" s="391"/>
      <c r="HD141" s="391"/>
      <c r="HE141" s="391"/>
      <c r="HF141" s="391"/>
      <c r="HG141" s="391"/>
      <c r="HH141" s="391"/>
      <c r="HI141" s="391"/>
      <c r="HJ141" s="391"/>
      <c r="HK141" s="391"/>
      <c r="HL141" s="391"/>
      <c r="HM141" s="391"/>
      <c r="HN141" s="391"/>
      <c r="HO141" s="391"/>
      <c r="HP141" s="391"/>
      <c r="HQ141" s="391"/>
      <c r="HR141" s="391"/>
      <c r="HS141" s="391"/>
      <c r="HT141" s="391"/>
      <c r="HU141" s="391"/>
      <c r="HV141" s="391"/>
      <c r="HW141" s="391"/>
      <c r="HX141" s="391"/>
      <c r="HY141" s="391"/>
      <c r="HZ141" s="391"/>
      <c r="IA141" s="391"/>
      <c r="IB141" s="391"/>
      <c r="IC141" s="391"/>
      <c r="ID141" s="391"/>
      <c r="IE141" s="391"/>
      <c r="IF141" s="391"/>
      <c r="IG141" s="391"/>
      <c r="IH141" s="391"/>
      <c r="II141" s="391"/>
      <c r="IJ141" s="391"/>
      <c r="IK141" s="391"/>
    </row>
    <row r="142" spans="1:14" ht="12.75">
      <c r="A142" s="3">
        <v>165</v>
      </c>
      <c r="B142" s="30" t="s">
        <v>1635</v>
      </c>
      <c r="C142" s="23" t="s">
        <v>1636</v>
      </c>
      <c r="D142" s="78" t="s">
        <v>1634</v>
      </c>
      <c r="E142" s="9" t="s">
        <v>95</v>
      </c>
      <c r="F142" s="22" t="s">
        <v>3563</v>
      </c>
      <c r="G142" s="25">
        <v>10982.5</v>
      </c>
      <c r="H142" s="77">
        <v>10982.5</v>
      </c>
      <c r="I142" s="26">
        <f t="shared" si="5"/>
        <v>0</v>
      </c>
      <c r="J142" s="9"/>
      <c r="K142" s="9"/>
      <c r="L142" s="9"/>
      <c r="M142" s="9"/>
      <c r="N142" s="10"/>
    </row>
    <row r="143" spans="1:14" ht="12.75">
      <c r="A143" s="3">
        <v>166</v>
      </c>
      <c r="B143" s="30" t="s">
        <v>1637</v>
      </c>
      <c r="C143" s="23" t="s">
        <v>1638</v>
      </c>
      <c r="D143" s="76" t="s">
        <v>1639</v>
      </c>
      <c r="E143" s="9" t="s">
        <v>95</v>
      </c>
      <c r="F143" s="22" t="s">
        <v>3584</v>
      </c>
      <c r="G143" s="25">
        <v>18010</v>
      </c>
      <c r="H143" s="77">
        <v>18010</v>
      </c>
      <c r="I143" s="26">
        <f t="shared" si="5"/>
        <v>0</v>
      </c>
      <c r="J143" s="9"/>
      <c r="K143" s="9"/>
      <c r="L143" s="9"/>
      <c r="M143" s="9"/>
      <c r="N143" s="10"/>
    </row>
    <row r="144" spans="1:14" ht="12.75">
      <c r="A144" s="3">
        <v>167</v>
      </c>
      <c r="B144" s="30" t="s">
        <v>1640</v>
      </c>
      <c r="C144" s="23" t="s">
        <v>1641</v>
      </c>
      <c r="D144" s="76" t="s">
        <v>1639</v>
      </c>
      <c r="E144" s="9" t="s">
        <v>95</v>
      </c>
      <c r="F144" s="22" t="s">
        <v>3584</v>
      </c>
      <c r="G144" s="25">
        <v>18010</v>
      </c>
      <c r="H144" s="77">
        <v>18010</v>
      </c>
      <c r="I144" s="26">
        <f t="shared" si="5"/>
        <v>0</v>
      </c>
      <c r="J144" s="9"/>
      <c r="K144" s="9"/>
      <c r="L144" s="9"/>
      <c r="M144" s="9"/>
      <c r="N144" s="10"/>
    </row>
    <row r="145" spans="1:14" ht="76.5">
      <c r="A145" s="3">
        <v>168</v>
      </c>
      <c r="B145" s="30" t="s">
        <v>1642</v>
      </c>
      <c r="C145" s="23">
        <v>110134211000162</v>
      </c>
      <c r="D145" s="76" t="s">
        <v>1643</v>
      </c>
      <c r="E145" s="9" t="s">
        <v>69</v>
      </c>
      <c r="F145" s="22">
        <v>2011</v>
      </c>
      <c r="G145" s="25">
        <v>22632</v>
      </c>
      <c r="H145" s="77">
        <v>22632</v>
      </c>
      <c r="I145" s="26">
        <f t="shared" si="5"/>
        <v>0</v>
      </c>
      <c r="J145" s="9"/>
      <c r="K145" s="9"/>
      <c r="L145" s="9"/>
      <c r="M145" s="9"/>
      <c r="N145" s="10"/>
    </row>
    <row r="146" spans="1:14" ht="38.25">
      <c r="A146" s="3">
        <v>169</v>
      </c>
      <c r="B146" s="30" t="s">
        <v>1644</v>
      </c>
      <c r="C146" s="23" t="s">
        <v>1645</v>
      </c>
      <c r="D146" s="76" t="s">
        <v>1646</v>
      </c>
      <c r="E146" s="9" t="s">
        <v>69</v>
      </c>
      <c r="F146" s="22" t="s">
        <v>3580</v>
      </c>
      <c r="G146" s="25">
        <v>16800</v>
      </c>
      <c r="H146" s="77">
        <v>16800</v>
      </c>
      <c r="I146" s="26">
        <f t="shared" si="5"/>
        <v>0</v>
      </c>
      <c r="J146" s="9"/>
      <c r="K146" s="9"/>
      <c r="L146" s="9"/>
      <c r="M146" s="9"/>
      <c r="N146" s="10"/>
    </row>
    <row r="147" spans="1:14" ht="25.5">
      <c r="A147" s="3">
        <v>170</v>
      </c>
      <c r="B147" s="30" t="s">
        <v>1647</v>
      </c>
      <c r="C147" s="23" t="s">
        <v>3619</v>
      </c>
      <c r="D147" s="76" t="s">
        <v>1648</v>
      </c>
      <c r="E147" s="9" t="s">
        <v>95</v>
      </c>
      <c r="F147" s="22" t="s">
        <v>3586</v>
      </c>
      <c r="G147" s="25">
        <v>6240</v>
      </c>
      <c r="H147" s="77">
        <v>6240</v>
      </c>
      <c r="I147" s="26">
        <f t="shared" si="5"/>
        <v>0</v>
      </c>
      <c r="J147" s="9"/>
      <c r="K147" s="9"/>
      <c r="L147" s="9"/>
      <c r="M147" s="9"/>
      <c r="N147" s="10"/>
    </row>
    <row r="148" spans="1:14" ht="25.5">
      <c r="A148" s="3">
        <v>171</v>
      </c>
      <c r="B148" s="30" t="s">
        <v>1649</v>
      </c>
      <c r="C148" s="23" t="s">
        <v>1650</v>
      </c>
      <c r="D148" s="76" t="s">
        <v>1651</v>
      </c>
      <c r="E148" s="9" t="s">
        <v>95</v>
      </c>
      <c r="F148" s="22">
        <v>2010</v>
      </c>
      <c r="G148" s="25">
        <v>18200</v>
      </c>
      <c r="H148" s="77">
        <v>18200</v>
      </c>
      <c r="I148" s="26">
        <f t="shared" si="5"/>
        <v>0</v>
      </c>
      <c r="J148" s="9"/>
      <c r="K148" s="9"/>
      <c r="L148" s="9"/>
      <c r="M148" s="9"/>
      <c r="N148" s="10"/>
    </row>
    <row r="149" spans="1:14" ht="25.5">
      <c r="A149" s="3">
        <v>172</v>
      </c>
      <c r="B149" s="30" t="s">
        <v>1652</v>
      </c>
      <c r="C149" s="23" t="s">
        <v>3556</v>
      </c>
      <c r="D149" s="76" t="s">
        <v>1653</v>
      </c>
      <c r="E149" s="9" t="s">
        <v>69</v>
      </c>
      <c r="F149" s="22">
        <v>2011</v>
      </c>
      <c r="G149" s="25">
        <v>54000</v>
      </c>
      <c r="H149" s="77">
        <v>54000</v>
      </c>
      <c r="I149" s="26">
        <f t="shared" si="5"/>
        <v>0</v>
      </c>
      <c r="J149" s="9"/>
      <c r="K149" s="9"/>
      <c r="L149" s="9"/>
      <c r="M149" s="9"/>
      <c r="N149" s="10"/>
    </row>
    <row r="150" spans="1:14" ht="12.75">
      <c r="A150" s="3">
        <v>173</v>
      </c>
      <c r="B150" s="30" t="s">
        <v>1654</v>
      </c>
      <c r="C150" s="23">
        <v>110134511000171</v>
      </c>
      <c r="D150" s="76" t="s">
        <v>1655</v>
      </c>
      <c r="E150" s="9" t="s">
        <v>69</v>
      </c>
      <c r="F150" s="22">
        <v>2011</v>
      </c>
      <c r="G150" s="25">
        <v>16500</v>
      </c>
      <c r="H150" s="77">
        <v>16500</v>
      </c>
      <c r="I150" s="26">
        <f t="shared" si="5"/>
        <v>0</v>
      </c>
      <c r="J150" s="9"/>
      <c r="K150" s="9"/>
      <c r="L150" s="9"/>
      <c r="M150" s="9"/>
      <c r="N150" s="10"/>
    </row>
    <row r="151" spans="1:14" ht="12.75">
      <c r="A151" s="3">
        <v>174</v>
      </c>
      <c r="B151" s="30" t="s">
        <v>1656</v>
      </c>
      <c r="C151" s="23"/>
      <c r="D151" s="76" t="s">
        <v>1657</v>
      </c>
      <c r="E151" s="9" t="s">
        <v>69</v>
      </c>
      <c r="F151" s="22">
        <v>2011</v>
      </c>
      <c r="G151" s="25"/>
      <c r="H151" s="77"/>
      <c r="I151" s="26">
        <f t="shared" si="5"/>
        <v>0</v>
      </c>
      <c r="J151" s="9"/>
      <c r="K151" s="9"/>
      <c r="L151" s="9"/>
      <c r="M151" s="9"/>
      <c r="N151" s="10"/>
    </row>
    <row r="152" spans="1:14" ht="12.75">
      <c r="A152" s="3">
        <v>175</v>
      </c>
      <c r="B152" s="30" t="s">
        <v>1658</v>
      </c>
      <c r="C152" s="23" t="s">
        <v>1659</v>
      </c>
      <c r="D152" s="78" t="s">
        <v>1660</v>
      </c>
      <c r="E152" s="9" t="s">
        <v>95</v>
      </c>
      <c r="F152" s="22" t="s">
        <v>3589</v>
      </c>
      <c r="G152" s="25">
        <v>2980</v>
      </c>
      <c r="H152" s="77">
        <v>2980</v>
      </c>
      <c r="I152" s="26">
        <f t="shared" si="5"/>
        <v>0</v>
      </c>
      <c r="J152" s="9"/>
      <c r="K152" s="9"/>
      <c r="L152" s="9"/>
      <c r="M152" s="9"/>
      <c r="N152" s="10"/>
    </row>
    <row r="153" spans="1:14" ht="12.75">
      <c r="A153" s="3">
        <v>176</v>
      </c>
      <c r="B153" s="30" t="s">
        <v>1661</v>
      </c>
      <c r="C153" s="23" t="s">
        <v>1662</v>
      </c>
      <c r="D153" s="78" t="s">
        <v>1660</v>
      </c>
      <c r="E153" s="9" t="s">
        <v>95</v>
      </c>
      <c r="F153" s="22" t="s">
        <v>3589</v>
      </c>
      <c r="G153" s="25">
        <v>1980</v>
      </c>
      <c r="H153" s="77">
        <v>1980</v>
      </c>
      <c r="I153" s="26">
        <f t="shared" si="5"/>
        <v>0</v>
      </c>
      <c r="J153" s="9"/>
      <c r="K153" s="9"/>
      <c r="L153" s="9"/>
      <c r="M153" s="9"/>
      <c r="N153" s="10"/>
    </row>
    <row r="154" spans="1:14" ht="12.75">
      <c r="A154" s="3">
        <v>177</v>
      </c>
      <c r="B154" s="30" t="s">
        <v>1663</v>
      </c>
      <c r="C154" s="23" t="s">
        <v>1664</v>
      </c>
      <c r="D154" s="78" t="s">
        <v>1665</v>
      </c>
      <c r="E154" s="9" t="s">
        <v>95</v>
      </c>
      <c r="F154" s="22">
        <v>2010</v>
      </c>
      <c r="G154" s="25">
        <v>1500</v>
      </c>
      <c r="H154" s="77">
        <v>1500</v>
      </c>
      <c r="I154" s="26">
        <f t="shared" si="5"/>
        <v>0</v>
      </c>
      <c r="J154" s="9"/>
      <c r="K154" s="9"/>
      <c r="L154" s="9"/>
      <c r="M154" s="9"/>
      <c r="N154" s="10"/>
    </row>
    <row r="155" spans="1:256" ht="12.75">
      <c r="A155" s="3">
        <v>178</v>
      </c>
      <c r="B155" s="30" t="s">
        <v>1666</v>
      </c>
      <c r="C155" s="141" t="s">
        <v>4055</v>
      </c>
      <c r="D155" s="32" t="s">
        <v>1667</v>
      </c>
      <c r="E155" s="32" t="s">
        <v>1668</v>
      </c>
      <c r="F155" s="31">
        <v>40234</v>
      </c>
      <c r="G155" s="465">
        <v>9000</v>
      </c>
      <c r="H155" s="34">
        <v>9000</v>
      </c>
      <c r="I155" s="26">
        <f t="shared" si="5"/>
        <v>0</v>
      </c>
      <c r="J155" s="35"/>
      <c r="K155" s="36"/>
      <c r="L155" s="36"/>
      <c r="M155" s="36"/>
      <c r="N155" s="38" t="s">
        <v>1669</v>
      </c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  <c r="IV155" s="38"/>
    </row>
    <row r="156" spans="1:14" ht="12.75">
      <c r="A156" s="3">
        <v>179</v>
      </c>
      <c r="B156" s="30" t="s">
        <v>1670</v>
      </c>
      <c r="C156" s="23" t="s">
        <v>1671</v>
      </c>
      <c r="D156" s="78" t="s">
        <v>1672</v>
      </c>
      <c r="E156" s="9" t="s">
        <v>95</v>
      </c>
      <c r="F156" s="22" t="s">
        <v>3603</v>
      </c>
      <c r="G156" s="25">
        <v>4400</v>
      </c>
      <c r="H156" s="77">
        <v>4400</v>
      </c>
      <c r="I156" s="26">
        <f t="shared" si="5"/>
        <v>0</v>
      </c>
      <c r="J156" s="9"/>
      <c r="K156" s="9"/>
      <c r="L156" s="9"/>
      <c r="M156" s="9"/>
      <c r="N156" s="10"/>
    </row>
    <row r="157" spans="1:14" ht="12.75">
      <c r="A157" s="3">
        <v>180</v>
      </c>
      <c r="B157" s="30" t="s">
        <v>1673</v>
      </c>
      <c r="C157" s="23" t="s">
        <v>1674</v>
      </c>
      <c r="D157" s="78" t="s">
        <v>1672</v>
      </c>
      <c r="E157" s="9" t="s">
        <v>95</v>
      </c>
      <c r="F157" s="22" t="s">
        <v>3603</v>
      </c>
      <c r="G157" s="25">
        <v>4400</v>
      </c>
      <c r="H157" s="77">
        <v>4400</v>
      </c>
      <c r="I157" s="26">
        <f t="shared" si="5"/>
        <v>0</v>
      </c>
      <c r="J157" s="9"/>
      <c r="K157" s="9"/>
      <c r="L157" s="9"/>
      <c r="M157" s="9"/>
      <c r="N157" s="10"/>
    </row>
    <row r="158" spans="1:14" ht="25.5">
      <c r="A158" s="3">
        <v>181</v>
      </c>
      <c r="B158" s="30" t="s">
        <v>1675</v>
      </c>
      <c r="C158" s="23" t="s">
        <v>1676</v>
      </c>
      <c r="D158" s="78" t="s">
        <v>1677</v>
      </c>
      <c r="E158" s="9" t="s">
        <v>95</v>
      </c>
      <c r="F158" s="22">
        <v>40497</v>
      </c>
      <c r="G158" s="25">
        <v>750</v>
      </c>
      <c r="H158" s="77">
        <v>750</v>
      </c>
      <c r="I158" s="26">
        <f t="shared" si="5"/>
        <v>0</v>
      </c>
      <c r="J158" s="9"/>
      <c r="K158" s="9"/>
      <c r="L158" s="9"/>
      <c r="M158" s="9"/>
      <c r="N158" s="10"/>
    </row>
    <row r="159" spans="1:14" ht="12.75">
      <c r="A159" s="3">
        <v>182</v>
      </c>
      <c r="B159" s="30" t="s">
        <v>1678</v>
      </c>
      <c r="C159" s="23" t="s">
        <v>1679</v>
      </c>
      <c r="D159" s="78" t="s">
        <v>1680</v>
      </c>
      <c r="E159" s="9" t="s">
        <v>95</v>
      </c>
      <c r="F159" s="22" t="s">
        <v>3610</v>
      </c>
      <c r="G159" s="25">
        <v>7000</v>
      </c>
      <c r="H159" s="77">
        <v>7000</v>
      </c>
      <c r="I159" s="26">
        <f t="shared" si="5"/>
        <v>0</v>
      </c>
      <c r="J159" s="9"/>
      <c r="K159" s="9"/>
      <c r="L159" s="9"/>
      <c r="M159" s="9"/>
      <c r="N159" s="10"/>
    </row>
    <row r="160" spans="1:14" ht="25.5">
      <c r="A160" s="3">
        <v>183</v>
      </c>
      <c r="B160" s="30" t="s">
        <v>1681</v>
      </c>
      <c r="C160" s="23" t="s">
        <v>1682</v>
      </c>
      <c r="D160" s="76" t="s">
        <v>1683</v>
      </c>
      <c r="E160" s="9" t="s">
        <v>65</v>
      </c>
      <c r="F160" s="22" t="s">
        <v>3565</v>
      </c>
      <c r="G160" s="25">
        <v>12591.35</v>
      </c>
      <c r="H160" s="77">
        <v>12591.35</v>
      </c>
      <c r="I160" s="26">
        <f t="shared" si="5"/>
        <v>0</v>
      </c>
      <c r="J160" s="9"/>
      <c r="K160" s="9"/>
      <c r="L160" s="9"/>
      <c r="M160" s="9"/>
      <c r="N160" s="10"/>
    </row>
    <row r="161" spans="1:14" ht="12.75">
      <c r="A161" s="3">
        <v>184</v>
      </c>
      <c r="B161" s="30" t="s">
        <v>1684</v>
      </c>
      <c r="C161" s="23" t="s">
        <v>1685</v>
      </c>
      <c r="D161" s="78" t="s">
        <v>1686</v>
      </c>
      <c r="E161" s="9" t="s">
        <v>65</v>
      </c>
      <c r="F161" s="22" t="s">
        <v>3567</v>
      </c>
      <c r="G161" s="25">
        <v>13095.51</v>
      </c>
      <c r="H161" s="77">
        <v>13095.51</v>
      </c>
      <c r="I161" s="26">
        <f t="shared" si="5"/>
        <v>0</v>
      </c>
      <c r="J161" s="9"/>
      <c r="K161" s="9"/>
      <c r="L161" s="9"/>
      <c r="M161" s="9"/>
      <c r="N161" s="10"/>
    </row>
    <row r="162" spans="1:14" ht="12.75">
      <c r="A162" s="3">
        <v>185</v>
      </c>
      <c r="B162" s="30" t="s">
        <v>1687</v>
      </c>
      <c r="C162" s="23" t="s">
        <v>1688</v>
      </c>
      <c r="D162" s="76" t="s">
        <v>1689</v>
      </c>
      <c r="E162" s="9" t="s">
        <v>65</v>
      </c>
      <c r="F162" s="22" t="s">
        <v>3573</v>
      </c>
      <c r="G162" s="25">
        <v>11138.4</v>
      </c>
      <c r="H162" s="77">
        <v>11138.4</v>
      </c>
      <c r="I162" s="26">
        <f aca="true" t="shared" si="6" ref="I162:I186">G162-H162</f>
        <v>0</v>
      </c>
      <c r="J162" s="9"/>
      <c r="K162" s="9"/>
      <c r="L162" s="9"/>
      <c r="M162" s="9"/>
      <c r="N162" s="10"/>
    </row>
    <row r="163" spans="1:14" ht="12.75">
      <c r="A163" s="3">
        <v>186</v>
      </c>
      <c r="B163" s="30" t="s">
        <v>1690</v>
      </c>
      <c r="C163" s="23" t="s">
        <v>1691</v>
      </c>
      <c r="D163" s="76" t="s">
        <v>1692</v>
      </c>
      <c r="E163" s="9" t="s">
        <v>65</v>
      </c>
      <c r="F163" s="22" t="s">
        <v>3575</v>
      </c>
      <c r="G163" s="25">
        <v>18000</v>
      </c>
      <c r="H163" s="77">
        <v>18000</v>
      </c>
      <c r="I163" s="26">
        <f t="shared" si="6"/>
        <v>0</v>
      </c>
      <c r="J163" s="9"/>
      <c r="K163" s="9"/>
      <c r="L163" s="9"/>
      <c r="M163" s="9"/>
      <c r="N163" s="10"/>
    </row>
    <row r="164" spans="1:14" ht="25.5">
      <c r="A164" s="3">
        <v>187</v>
      </c>
      <c r="B164" s="30" t="s">
        <v>1693</v>
      </c>
      <c r="C164" s="23" t="s">
        <v>1694</v>
      </c>
      <c r="D164" s="76" t="s">
        <v>1695</v>
      </c>
      <c r="E164" s="9" t="s">
        <v>65</v>
      </c>
      <c r="F164" s="22" t="s">
        <v>3607</v>
      </c>
      <c r="G164" s="25">
        <v>20400</v>
      </c>
      <c r="H164" s="77">
        <v>20400</v>
      </c>
      <c r="I164" s="26">
        <f t="shared" si="6"/>
        <v>0</v>
      </c>
      <c r="J164" s="9"/>
      <c r="K164" s="9"/>
      <c r="L164" s="9"/>
      <c r="M164" s="9"/>
      <c r="N164" s="10"/>
    </row>
    <row r="165" spans="1:256" ht="12.75">
      <c r="A165" s="3">
        <v>188</v>
      </c>
      <c r="B165" s="30" t="s">
        <v>1696</v>
      </c>
      <c r="C165" s="103" t="s">
        <v>4054</v>
      </c>
      <c r="D165" s="6" t="s">
        <v>1697</v>
      </c>
      <c r="E165" s="9" t="s">
        <v>65</v>
      </c>
      <c r="F165" s="105">
        <v>40259</v>
      </c>
      <c r="G165" s="463">
        <v>6320</v>
      </c>
      <c r="H165" s="106">
        <v>6320</v>
      </c>
      <c r="I165" s="26">
        <f t="shared" si="6"/>
        <v>0</v>
      </c>
      <c r="J165" s="107"/>
      <c r="K165" s="108"/>
      <c r="L165" s="108"/>
      <c r="M165" s="109"/>
      <c r="N165" s="38" t="s">
        <v>1331</v>
      </c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  <c r="IV165" s="38"/>
    </row>
    <row r="166" spans="1:14" ht="12.75">
      <c r="A166" s="3">
        <v>189</v>
      </c>
      <c r="B166" s="30" t="s">
        <v>1698</v>
      </c>
      <c r="C166" s="23">
        <v>10106000007</v>
      </c>
      <c r="D166" s="78" t="s">
        <v>1699</v>
      </c>
      <c r="E166" s="9" t="s">
        <v>95</v>
      </c>
      <c r="F166" s="22">
        <v>1990</v>
      </c>
      <c r="G166" s="25">
        <v>1597.66</v>
      </c>
      <c r="H166" s="77">
        <v>1597.66</v>
      </c>
      <c r="I166" s="26">
        <f t="shared" si="6"/>
        <v>0</v>
      </c>
      <c r="J166" s="9"/>
      <c r="K166" s="9"/>
      <c r="L166" s="9"/>
      <c r="M166" s="9"/>
      <c r="N166" s="10"/>
    </row>
    <row r="167" spans="1:14" ht="12.75">
      <c r="A167" s="3">
        <v>190</v>
      </c>
      <c r="B167" s="30" t="s">
        <v>1700</v>
      </c>
      <c r="C167" s="23" t="s">
        <v>1701</v>
      </c>
      <c r="D167" s="78" t="s">
        <v>1702</v>
      </c>
      <c r="E167" s="9" t="s">
        <v>95</v>
      </c>
      <c r="F167" s="22">
        <v>2006</v>
      </c>
      <c r="G167" s="25">
        <v>2040</v>
      </c>
      <c r="H167" s="77">
        <v>2040</v>
      </c>
      <c r="I167" s="26">
        <f t="shared" si="6"/>
        <v>0</v>
      </c>
      <c r="J167" s="9"/>
      <c r="K167" s="9"/>
      <c r="L167" s="9"/>
      <c r="M167" s="9"/>
      <c r="N167" s="10"/>
    </row>
    <row r="168" spans="1:14" ht="12.75">
      <c r="A168" s="3">
        <v>191</v>
      </c>
      <c r="B168" s="30" t="s">
        <v>1703</v>
      </c>
      <c r="C168" s="23" t="s">
        <v>1704</v>
      </c>
      <c r="D168" s="78" t="s">
        <v>1705</v>
      </c>
      <c r="E168" s="9" t="s">
        <v>95</v>
      </c>
      <c r="F168" s="22">
        <v>2006</v>
      </c>
      <c r="G168" s="25">
        <v>2346</v>
      </c>
      <c r="H168" s="77">
        <v>2346</v>
      </c>
      <c r="I168" s="26">
        <f t="shared" si="6"/>
        <v>0</v>
      </c>
      <c r="J168" s="9"/>
      <c r="K168" s="9"/>
      <c r="L168" s="9"/>
      <c r="M168" s="9"/>
      <c r="N168" s="10"/>
    </row>
    <row r="169" spans="1:14" ht="12.75">
      <c r="A169" s="3">
        <v>192</v>
      </c>
      <c r="B169" s="30" t="s">
        <v>1706</v>
      </c>
      <c r="C169" s="23" t="s">
        <v>1707</v>
      </c>
      <c r="D169" s="78" t="s">
        <v>1705</v>
      </c>
      <c r="E169" s="9" t="s">
        <v>95</v>
      </c>
      <c r="F169" s="22">
        <v>2006</v>
      </c>
      <c r="G169" s="25">
        <v>2346</v>
      </c>
      <c r="H169" s="77">
        <v>2346</v>
      </c>
      <c r="I169" s="26">
        <f t="shared" si="6"/>
        <v>0</v>
      </c>
      <c r="J169" s="9"/>
      <c r="K169" s="9"/>
      <c r="L169" s="9"/>
      <c r="M169" s="9"/>
      <c r="N169" s="10"/>
    </row>
    <row r="170" spans="1:14" ht="12.75">
      <c r="A170" s="3">
        <v>193</v>
      </c>
      <c r="B170" s="30" t="s">
        <v>1708</v>
      </c>
      <c r="C170" s="23" t="s">
        <v>1709</v>
      </c>
      <c r="D170" s="78" t="s">
        <v>1710</v>
      </c>
      <c r="E170" s="9" t="s">
        <v>95</v>
      </c>
      <c r="F170" s="22">
        <v>2007</v>
      </c>
      <c r="G170" s="25">
        <v>2850</v>
      </c>
      <c r="H170" s="77">
        <v>2850</v>
      </c>
      <c r="I170" s="26">
        <f t="shared" si="6"/>
        <v>0</v>
      </c>
      <c r="J170" s="9"/>
      <c r="K170" s="9"/>
      <c r="L170" s="9"/>
      <c r="M170" s="9"/>
      <c r="N170" s="10"/>
    </row>
    <row r="171" spans="1:14" ht="12.75">
      <c r="A171" s="3">
        <v>194</v>
      </c>
      <c r="B171" s="30" t="s">
        <v>1711</v>
      </c>
      <c r="C171" s="23" t="s">
        <v>1712</v>
      </c>
      <c r="D171" s="78" t="s">
        <v>1713</v>
      </c>
      <c r="E171" s="9" t="s">
        <v>69</v>
      </c>
      <c r="F171" s="22">
        <v>2009</v>
      </c>
      <c r="G171" s="25">
        <v>6660</v>
      </c>
      <c r="H171" s="77">
        <v>6660</v>
      </c>
      <c r="I171" s="26">
        <f t="shared" si="6"/>
        <v>0</v>
      </c>
      <c r="J171" s="9"/>
      <c r="K171" s="9"/>
      <c r="L171" s="9"/>
      <c r="M171" s="9"/>
      <c r="N171" s="10"/>
    </row>
    <row r="172" spans="1:14" ht="12.75">
      <c r="A172" s="3">
        <v>195</v>
      </c>
      <c r="B172" s="30" t="s">
        <v>1714</v>
      </c>
      <c r="C172" s="23" t="s">
        <v>1715</v>
      </c>
      <c r="D172" s="78" t="s">
        <v>1716</v>
      </c>
      <c r="E172" s="9" t="s">
        <v>95</v>
      </c>
      <c r="F172" s="22">
        <v>2007</v>
      </c>
      <c r="G172" s="25">
        <v>1500</v>
      </c>
      <c r="H172" s="77">
        <v>1500</v>
      </c>
      <c r="I172" s="26">
        <f t="shared" si="6"/>
        <v>0</v>
      </c>
      <c r="J172" s="9"/>
      <c r="K172" s="9"/>
      <c r="L172" s="9"/>
      <c r="M172" s="9"/>
      <c r="N172" s="10"/>
    </row>
    <row r="173" spans="1:14" ht="12.75">
      <c r="A173" s="3">
        <v>196</v>
      </c>
      <c r="B173" s="30" t="s">
        <v>1717</v>
      </c>
      <c r="C173" s="23" t="s">
        <v>1718</v>
      </c>
      <c r="D173" s="78" t="s">
        <v>1719</v>
      </c>
      <c r="E173" s="9" t="s">
        <v>95</v>
      </c>
      <c r="F173" s="22">
        <v>2007</v>
      </c>
      <c r="G173" s="25">
        <v>2500</v>
      </c>
      <c r="H173" s="77">
        <v>2500</v>
      </c>
      <c r="I173" s="26">
        <f t="shared" si="6"/>
        <v>0</v>
      </c>
      <c r="J173" s="9"/>
      <c r="K173" s="9"/>
      <c r="L173" s="9"/>
      <c r="M173" s="9"/>
      <c r="N173" s="10"/>
    </row>
    <row r="174" spans="1:14" ht="12.75">
      <c r="A174" s="3">
        <v>197</v>
      </c>
      <c r="B174" s="30" t="s">
        <v>1720</v>
      </c>
      <c r="C174" s="23" t="s">
        <v>1721</v>
      </c>
      <c r="D174" s="78" t="s">
        <v>1722</v>
      </c>
      <c r="E174" s="9" t="s">
        <v>65</v>
      </c>
      <c r="F174" s="22">
        <v>38869</v>
      </c>
      <c r="G174" s="25">
        <v>4590</v>
      </c>
      <c r="H174" s="77">
        <v>4590</v>
      </c>
      <c r="I174" s="26">
        <f t="shared" si="6"/>
        <v>0</v>
      </c>
      <c r="J174" s="9"/>
      <c r="K174" s="9"/>
      <c r="L174" s="9"/>
      <c r="M174" s="9"/>
      <c r="N174" s="10"/>
    </row>
    <row r="175" spans="1:14" ht="12.75">
      <c r="A175" s="3">
        <v>198</v>
      </c>
      <c r="B175" s="30" t="s">
        <v>1723</v>
      </c>
      <c r="C175" s="23" t="s">
        <v>1724</v>
      </c>
      <c r="D175" s="78" t="s">
        <v>3602</v>
      </c>
      <c r="E175" s="9" t="s">
        <v>65</v>
      </c>
      <c r="F175" s="22" t="s">
        <v>3573</v>
      </c>
      <c r="G175" s="25">
        <v>3060</v>
      </c>
      <c r="H175" s="77">
        <v>3060</v>
      </c>
      <c r="I175" s="26">
        <f t="shared" si="6"/>
        <v>0</v>
      </c>
      <c r="J175" s="9"/>
      <c r="K175" s="9"/>
      <c r="L175" s="9"/>
      <c r="M175" s="9"/>
      <c r="N175" s="10"/>
    </row>
    <row r="176" spans="1:14" ht="12.75">
      <c r="A176" s="3">
        <v>199</v>
      </c>
      <c r="B176" s="30" t="s">
        <v>1725</v>
      </c>
      <c r="C176" s="23" t="s">
        <v>1726</v>
      </c>
      <c r="D176" s="78" t="s">
        <v>1727</v>
      </c>
      <c r="E176" s="9" t="s">
        <v>65</v>
      </c>
      <c r="F176" s="22" t="s">
        <v>3605</v>
      </c>
      <c r="G176" s="25">
        <v>3264</v>
      </c>
      <c r="H176" s="77">
        <v>3264</v>
      </c>
      <c r="I176" s="26">
        <f t="shared" si="6"/>
        <v>0</v>
      </c>
      <c r="J176" s="9"/>
      <c r="K176" s="9"/>
      <c r="L176" s="9"/>
      <c r="M176" s="9"/>
      <c r="N176" s="10"/>
    </row>
    <row r="177" spans="1:14" ht="12.75">
      <c r="A177" s="3">
        <v>200</v>
      </c>
      <c r="B177" s="30" t="s">
        <v>1728</v>
      </c>
      <c r="C177" s="23" t="s">
        <v>1729</v>
      </c>
      <c r="D177" s="78" t="s">
        <v>1727</v>
      </c>
      <c r="E177" s="9" t="s">
        <v>65</v>
      </c>
      <c r="F177" s="22" t="s">
        <v>3605</v>
      </c>
      <c r="G177" s="25">
        <v>3264</v>
      </c>
      <c r="H177" s="77">
        <v>3264</v>
      </c>
      <c r="I177" s="26">
        <f t="shared" si="6"/>
        <v>0</v>
      </c>
      <c r="J177" s="9"/>
      <c r="K177" s="9"/>
      <c r="L177" s="9"/>
      <c r="M177" s="9"/>
      <c r="N177" s="10"/>
    </row>
    <row r="178" spans="1:14" ht="12.75">
      <c r="A178" s="3">
        <v>201</v>
      </c>
      <c r="B178" s="30" t="s">
        <v>1730</v>
      </c>
      <c r="C178" s="23" t="s">
        <v>1731</v>
      </c>
      <c r="D178" s="78" t="s">
        <v>1722</v>
      </c>
      <c r="E178" s="9" t="s">
        <v>65</v>
      </c>
      <c r="F178" s="22" t="s">
        <v>3606</v>
      </c>
      <c r="G178" s="25">
        <v>3500</v>
      </c>
      <c r="H178" s="77">
        <v>3500</v>
      </c>
      <c r="I178" s="26">
        <f t="shared" si="6"/>
        <v>0</v>
      </c>
      <c r="J178" s="9"/>
      <c r="K178" s="9"/>
      <c r="L178" s="9"/>
      <c r="M178" s="9"/>
      <c r="N178" s="10"/>
    </row>
    <row r="179" spans="1:14" ht="12.75">
      <c r="A179" s="3">
        <v>202</v>
      </c>
      <c r="B179" s="30" t="s">
        <v>1732</v>
      </c>
      <c r="C179" s="23" t="s">
        <v>1733</v>
      </c>
      <c r="D179" s="78" t="s">
        <v>1734</v>
      </c>
      <c r="E179" s="9" t="s">
        <v>95</v>
      </c>
      <c r="F179" s="22">
        <v>2006</v>
      </c>
      <c r="G179" s="25">
        <v>8231.4</v>
      </c>
      <c r="H179" s="77">
        <v>8231.4</v>
      </c>
      <c r="I179" s="26">
        <f t="shared" si="6"/>
        <v>0</v>
      </c>
      <c r="J179" s="9"/>
      <c r="K179" s="9"/>
      <c r="L179" s="9"/>
      <c r="M179" s="9"/>
      <c r="N179" s="10"/>
    </row>
    <row r="180" spans="1:14" ht="44.25" customHeight="1">
      <c r="A180" s="3">
        <v>203</v>
      </c>
      <c r="B180" s="30" t="s">
        <v>1735</v>
      </c>
      <c r="C180" s="23" t="s">
        <v>1736</v>
      </c>
      <c r="D180" s="78" t="s">
        <v>1737</v>
      </c>
      <c r="E180" s="9" t="s">
        <v>69</v>
      </c>
      <c r="F180" s="22">
        <v>2009</v>
      </c>
      <c r="G180" s="25">
        <v>37800</v>
      </c>
      <c r="H180" s="77">
        <v>37800</v>
      </c>
      <c r="I180" s="26">
        <f t="shared" si="6"/>
        <v>0</v>
      </c>
      <c r="J180" s="9"/>
      <c r="K180" s="9"/>
      <c r="L180" s="9"/>
      <c r="M180" s="9"/>
      <c r="N180" s="10"/>
    </row>
    <row r="181" spans="1:14" ht="27.75" customHeight="1">
      <c r="A181" s="3">
        <v>204</v>
      </c>
      <c r="B181" s="30" t="s">
        <v>1738</v>
      </c>
      <c r="C181" s="22" t="s">
        <v>4061</v>
      </c>
      <c r="D181" s="78" t="s">
        <v>1739</v>
      </c>
      <c r="E181" s="9" t="s">
        <v>65</v>
      </c>
      <c r="F181" s="22">
        <v>39569</v>
      </c>
      <c r="G181" s="25">
        <v>30000</v>
      </c>
      <c r="H181" s="77">
        <v>30000</v>
      </c>
      <c r="I181" s="26">
        <f t="shared" si="6"/>
        <v>0</v>
      </c>
      <c r="J181" s="9"/>
      <c r="K181" s="9"/>
      <c r="L181" s="9"/>
      <c r="M181" s="9"/>
      <c r="N181" s="10"/>
    </row>
    <row r="182" spans="1:14" ht="12.75">
      <c r="A182" s="3">
        <v>205</v>
      </c>
      <c r="B182" s="30" t="s">
        <v>1740</v>
      </c>
      <c r="C182" s="23">
        <v>10104000008</v>
      </c>
      <c r="D182" s="76" t="s">
        <v>1741</v>
      </c>
      <c r="E182" s="9" t="s">
        <v>65</v>
      </c>
      <c r="F182" s="22" t="s">
        <v>3562</v>
      </c>
      <c r="G182" s="25">
        <v>8593.2</v>
      </c>
      <c r="H182" s="77">
        <v>8593.2</v>
      </c>
      <c r="I182" s="26">
        <f t="shared" si="6"/>
        <v>0</v>
      </c>
      <c r="J182" s="9"/>
      <c r="K182" s="9"/>
      <c r="L182" s="9"/>
      <c r="M182" s="9"/>
      <c r="N182" s="10"/>
    </row>
    <row r="183" spans="1:14" ht="12.75">
      <c r="A183" s="3">
        <v>206</v>
      </c>
      <c r="B183" s="30" t="s">
        <v>1742</v>
      </c>
      <c r="C183" s="23" t="s">
        <v>1743</v>
      </c>
      <c r="D183" s="78" t="s">
        <v>1744</v>
      </c>
      <c r="E183" s="9" t="s">
        <v>95</v>
      </c>
      <c r="F183" s="22">
        <v>2008</v>
      </c>
      <c r="G183" s="25">
        <v>2000</v>
      </c>
      <c r="H183" s="77">
        <v>2000</v>
      </c>
      <c r="I183" s="26">
        <f t="shared" si="6"/>
        <v>0</v>
      </c>
      <c r="J183" s="9"/>
      <c r="K183" s="9"/>
      <c r="L183" s="9"/>
      <c r="M183" s="9"/>
      <c r="N183" s="10"/>
    </row>
    <row r="184" spans="1:14" ht="12.75">
      <c r="A184" s="3">
        <v>214</v>
      </c>
      <c r="B184" s="30" t="s">
        <v>1745</v>
      </c>
      <c r="C184" s="23" t="s">
        <v>1482</v>
      </c>
      <c r="D184" s="78" t="s">
        <v>1746</v>
      </c>
      <c r="E184" s="9" t="s">
        <v>69</v>
      </c>
      <c r="F184" s="22" t="s">
        <v>3588</v>
      </c>
      <c r="G184" s="25">
        <v>3370</v>
      </c>
      <c r="H184" s="77">
        <v>3370</v>
      </c>
      <c r="I184" s="26">
        <f t="shared" si="6"/>
        <v>0</v>
      </c>
      <c r="J184" s="9"/>
      <c r="K184" s="9"/>
      <c r="L184" s="9"/>
      <c r="M184" s="9"/>
      <c r="N184" s="10"/>
    </row>
    <row r="185" spans="1:256" s="93" customFormat="1" ht="12.75">
      <c r="A185" s="3">
        <v>215</v>
      </c>
      <c r="B185" s="39" t="s">
        <v>1747</v>
      </c>
      <c r="C185" s="87"/>
      <c r="D185" s="88" t="s">
        <v>1748</v>
      </c>
      <c r="E185" s="89" t="s">
        <v>95</v>
      </c>
      <c r="F185" s="90">
        <v>2012</v>
      </c>
      <c r="G185" s="460">
        <v>1850</v>
      </c>
      <c r="H185" s="91">
        <v>1850</v>
      </c>
      <c r="I185" s="316">
        <f t="shared" si="6"/>
        <v>0</v>
      </c>
      <c r="J185" s="89"/>
      <c r="K185" s="89"/>
      <c r="L185" s="89"/>
      <c r="M185" s="89"/>
      <c r="N185" s="92"/>
      <c r="IL185" s="94"/>
      <c r="IM185" s="94"/>
      <c r="IN185" s="94"/>
      <c r="IO185" s="94"/>
      <c r="IP185" s="94"/>
      <c r="IQ185" s="94"/>
      <c r="IR185" s="94"/>
      <c r="IS185" s="94"/>
      <c r="IT185" s="94"/>
      <c r="IU185" s="94"/>
      <c r="IV185" s="94"/>
    </row>
    <row r="186" spans="1:14" ht="12.75">
      <c r="A186" s="3">
        <v>216</v>
      </c>
      <c r="B186" s="30" t="s">
        <v>1749</v>
      </c>
      <c r="C186" s="23" t="s">
        <v>1750</v>
      </c>
      <c r="D186" s="78" t="s">
        <v>1751</v>
      </c>
      <c r="E186" s="9" t="s">
        <v>65</v>
      </c>
      <c r="F186" s="22" t="s">
        <v>3557</v>
      </c>
      <c r="G186" s="25">
        <v>46123.2</v>
      </c>
      <c r="H186" s="77">
        <v>46123.2</v>
      </c>
      <c r="I186" s="26">
        <f t="shared" si="6"/>
        <v>0</v>
      </c>
      <c r="J186" s="9"/>
      <c r="K186" s="9"/>
      <c r="L186" s="9"/>
      <c r="M186" s="9"/>
      <c r="N186" s="10"/>
    </row>
    <row r="187" spans="1:14" ht="12.75">
      <c r="A187" s="3">
        <v>217</v>
      </c>
      <c r="B187" s="30" t="s">
        <v>1752</v>
      </c>
      <c r="C187" s="23" t="s">
        <v>1753</v>
      </c>
      <c r="D187" s="78" t="s">
        <v>1754</v>
      </c>
      <c r="E187" s="9" t="s">
        <v>65</v>
      </c>
      <c r="F187" s="22" t="s">
        <v>3562</v>
      </c>
      <c r="G187" s="25">
        <v>6961.5</v>
      </c>
      <c r="H187" s="77">
        <v>6961.5</v>
      </c>
      <c r="I187" s="26">
        <f aca="true" t="shared" si="7" ref="I187:I218">G187-H187</f>
        <v>0</v>
      </c>
      <c r="J187" s="9"/>
      <c r="K187" s="9"/>
      <c r="L187" s="9"/>
      <c r="M187" s="9"/>
      <c r="N187" s="10"/>
    </row>
    <row r="188" spans="1:14" ht="25.5">
      <c r="A188" s="3">
        <v>218</v>
      </c>
      <c r="B188" s="30" t="s">
        <v>1755</v>
      </c>
      <c r="C188" s="23" t="s">
        <v>3554</v>
      </c>
      <c r="D188" s="78" t="s">
        <v>1756</v>
      </c>
      <c r="E188" s="9" t="s">
        <v>1757</v>
      </c>
      <c r="F188" s="22">
        <v>2012</v>
      </c>
      <c r="G188" s="25">
        <v>5594</v>
      </c>
      <c r="H188" s="77">
        <v>5594</v>
      </c>
      <c r="I188" s="26">
        <f t="shared" si="7"/>
        <v>0</v>
      </c>
      <c r="J188" s="9"/>
      <c r="K188" s="9"/>
      <c r="L188" s="9"/>
      <c r="M188" s="9"/>
      <c r="N188" s="10"/>
    </row>
    <row r="189" spans="1:14" ht="25.5">
      <c r="A189" s="3">
        <v>219</v>
      </c>
      <c r="B189" s="30" t="s">
        <v>1758</v>
      </c>
      <c r="C189" s="23" t="s">
        <v>1759</v>
      </c>
      <c r="D189" s="78" t="s">
        <v>1760</v>
      </c>
      <c r="E189" s="9" t="s">
        <v>65</v>
      </c>
      <c r="F189" s="22" t="s">
        <v>3577</v>
      </c>
      <c r="G189" s="25">
        <v>8509</v>
      </c>
      <c r="H189" s="77">
        <v>8509</v>
      </c>
      <c r="I189" s="26">
        <f t="shared" si="7"/>
        <v>0</v>
      </c>
      <c r="J189" s="9"/>
      <c r="K189" s="9"/>
      <c r="L189" s="9"/>
      <c r="M189" s="9"/>
      <c r="N189" s="10"/>
    </row>
    <row r="190" spans="1:14" ht="12.75">
      <c r="A190" s="3">
        <v>220</v>
      </c>
      <c r="B190" s="30" t="s">
        <v>1761</v>
      </c>
      <c r="C190" s="23" t="s">
        <v>1762</v>
      </c>
      <c r="D190" s="78" t="s">
        <v>1763</v>
      </c>
      <c r="E190" s="9" t="s">
        <v>95</v>
      </c>
      <c r="F190" s="22" t="s">
        <v>3611</v>
      </c>
      <c r="G190" s="25">
        <v>3600</v>
      </c>
      <c r="H190" s="77">
        <v>3600</v>
      </c>
      <c r="I190" s="26">
        <f t="shared" si="7"/>
        <v>0</v>
      </c>
      <c r="J190" s="9"/>
      <c r="K190" s="9"/>
      <c r="L190" s="9"/>
      <c r="M190" s="9"/>
      <c r="N190" s="10"/>
    </row>
    <row r="191" spans="1:14" ht="12.75">
      <c r="A191" s="3">
        <v>221</v>
      </c>
      <c r="B191" s="30" t="s">
        <v>1764</v>
      </c>
      <c r="C191" s="23">
        <v>2</v>
      </c>
      <c r="D191" s="78" t="s">
        <v>1765</v>
      </c>
      <c r="E191" s="9" t="s">
        <v>69</v>
      </c>
      <c r="F191" s="22">
        <v>2009</v>
      </c>
      <c r="G191" s="25">
        <v>1200</v>
      </c>
      <c r="H191" s="77">
        <v>1200</v>
      </c>
      <c r="I191" s="26">
        <f t="shared" si="7"/>
        <v>0</v>
      </c>
      <c r="J191" s="9"/>
      <c r="K191" s="9"/>
      <c r="L191" s="9"/>
      <c r="M191" s="9"/>
      <c r="N191" s="10"/>
    </row>
    <row r="192" spans="1:14" ht="12.75">
      <c r="A192" s="3">
        <v>222</v>
      </c>
      <c r="B192" s="30" t="s">
        <v>1766</v>
      </c>
      <c r="C192" s="22" t="s">
        <v>4062</v>
      </c>
      <c r="D192" s="78" t="s">
        <v>1767</v>
      </c>
      <c r="E192" s="9" t="s">
        <v>65</v>
      </c>
      <c r="F192" s="22">
        <v>40217</v>
      </c>
      <c r="G192" s="25">
        <v>1560</v>
      </c>
      <c r="H192" s="77">
        <v>1560</v>
      </c>
      <c r="I192" s="26">
        <f t="shared" si="7"/>
        <v>0</v>
      </c>
      <c r="J192" s="9"/>
      <c r="K192" s="9"/>
      <c r="L192" s="9"/>
      <c r="M192" s="9"/>
      <c r="N192" s="10"/>
    </row>
    <row r="193" spans="1:14" ht="12.75">
      <c r="A193" s="3">
        <v>223</v>
      </c>
      <c r="B193" s="30" t="s">
        <v>1768</v>
      </c>
      <c r="C193" s="23" t="s">
        <v>1769</v>
      </c>
      <c r="D193" s="76" t="s">
        <v>1770</v>
      </c>
      <c r="E193" s="9" t="s">
        <v>65</v>
      </c>
      <c r="F193" s="22" t="s">
        <v>3577</v>
      </c>
      <c r="G193" s="25">
        <v>9490</v>
      </c>
      <c r="H193" s="77">
        <v>9490</v>
      </c>
      <c r="I193" s="26">
        <f t="shared" si="7"/>
        <v>0</v>
      </c>
      <c r="J193" s="9"/>
      <c r="K193" s="9"/>
      <c r="L193" s="9"/>
      <c r="M193" s="9"/>
      <c r="N193" s="10"/>
    </row>
    <row r="194" spans="1:14" ht="12.75">
      <c r="A194" s="3">
        <v>224</v>
      </c>
      <c r="B194" s="30" t="s">
        <v>1771</v>
      </c>
      <c r="C194" s="23" t="s">
        <v>1772</v>
      </c>
      <c r="D194" s="78" t="s">
        <v>1773</v>
      </c>
      <c r="E194" s="9" t="s">
        <v>95</v>
      </c>
      <c r="F194" s="22" t="s">
        <v>3610</v>
      </c>
      <c r="G194" s="25">
        <v>6500</v>
      </c>
      <c r="H194" s="77">
        <v>6500</v>
      </c>
      <c r="I194" s="26">
        <f t="shared" si="7"/>
        <v>0</v>
      </c>
      <c r="J194" s="9"/>
      <c r="K194" s="9"/>
      <c r="L194" s="9"/>
      <c r="M194" s="9"/>
      <c r="N194" s="10"/>
    </row>
    <row r="195" spans="1:14" ht="12.75">
      <c r="A195" s="3">
        <v>225</v>
      </c>
      <c r="B195" s="30" t="s">
        <v>1774</v>
      </c>
      <c r="C195" s="23" t="s">
        <v>1775</v>
      </c>
      <c r="D195" s="78" t="s">
        <v>1776</v>
      </c>
      <c r="E195" s="9" t="s">
        <v>65</v>
      </c>
      <c r="F195" s="22" t="s">
        <v>3601</v>
      </c>
      <c r="G195" s="25">
        <v>4742.18</v>
      </c>
      <c r="H195" s="77">
        <v>4742.18</v>
      </c>
      <c r="I195" s="26">
        <f t="shared" si="7"/>
        <v>0</v>
      </c>
      <c r="J195" s="9"/>
      <c r="K195" s="9"/>
      <c r="L195" s="9"/>
      <c r="M195" s="9"/>
      <c r="N195" s="10"/>
    </row>
    <row r="196" spans="1:14" ht="12.75">
      <c r="A196" s="3">
        <v>226</v>
      </c>
      <c r="B196" s="30" t="s">
        <v>1777</v>
      </c>
      <c r="C196" s="23">
        <v>10106000003</v>
      </c>
      <c r="D196" s="78" t="s">
        <v>1778</v>
      </c>
      <c r="E196" s="9" t="s">
        <v>95</v>
      </c>
      <c r="F196" s="22">
        <v>1961</v>
      </c>
      <c r="G196" s="25">
        <v>1830</v>
      </c>
      <c r="H196" s="77">
        <v>1830</v>
      </c>
      <c r="I196" s="26">
        <f t="shared" si="7"/>
        <v>0</v>
      </c>
      <c r="J196" s="9"/>
      <c r="K196" s="9"/>
      <c r="L196" s="9"/>
      <c r="M196" s="9"/>
      <c r="N196" s="10"/>
    </row>
    <row r="197" spans="1:14" ht="12.75">
      <c r="A197" s="3">
        <v>227</v>
      </c>
      <c r="B197" s="30" t="s">
        <v>1779</v>
      </c>
      <c r="C197" s="23">
        <v>10106000004</v>
      </c>
      <c r="D197" s="78" t="s">
        <v>1778</v>
      </c>
      <c r="E197" s="9" t="s">
        <v>95</v>
      </c>
      <c r="F197" s="22">
        <v>1961</v>
      </c>
      <c r="G197" s="25">
        <v>1830</v>
      </c>
      <c r="H197" s="77">
        <v>1830</v>
      </c>
      <c r="I197" s="26">
        <f t="shared" si="7"/>
        <v>0</v>
      </c>
      <c r="J197" s="9"/>
      <c r="K197" s="9"/>
      <c r="L197" s="9"/>
      <c r="M197" s="9"/>
      <c r="N197" s="10"/>
    </row>
    <row r="198" spans="1:14" ht="12.75">
      <c r="A198" s="3">
        <v>228</v>
      </c>
      <c r="B198" s="30" t="s">
        <v>1780</v>
      </c>
      <c r="C198" s="23">
        <v>10106000005</v>
      </c>
      <c r="D198" s="78" t="s">
        <v>1778</v>
      </c>
      <c r="E198" s="9" t="s">
        <v>95</v>
      </c>
      <c r="F198" s="22">
        <v>1961</v>
      </c>
      <c r="G198" s="25">
        <v>1830</v>
      </c>
      <c r="H198" s="77">
        <v>1830</v>
      </c>
      <c r="I198" s="26">
        <f t="shared" si="7"/>
        <v>0</v>
      </c>
      <c r="J198" s="9"/>
      <c r="K198" s="9"/>
      <c r="L198" s="9"/>
      <c r="M198" s="9"/>
      <c r="N198" s="10"/>
    </row>
    <row r="199" spans="1:14" ht="12.75">
      <c r="A199" s="3">
        <v>229</v>
      </c>
      <c r="B199" s="30" t="s">
        <v>1781</v>
      </c>
      <c r="C199" s="23" t="s">
        <v>1782</v>
      </c>
      <c r="D199" s="78" t="s">
        <v>1778</v>
      </c>
      <c r="E199" s="9" t="s">
        <v>95</v>
      </c>
      <c r="F199" s="22">
        <v>2006</v>
      </c>
      <c r="G199" s="25">
        <v>2550</v>
      </c>
      <c r="H199" s="77">
        <v>2550</v>
      </c>
      <c r="I199" s="26">
        <f t="shared" si="7"/>
        <v>0</v>
      </c>
      <c r="J199" s="9"/>
      <c r="K199" s="9"/>
      <c r="L199" s="9"/>
      <c r="M199" s="9"/>
      <c r="N199" s="10"/>
    </row>
    <row r="200" spans="1:14" ht="12.75">
      <c r="A200" s="3">
        <v>230</v>
      </c>
      <c r="B200" s="30" t="s">
        <v>1783</v>
      </c>
      <c r="C200" s="23" t="s">
        <v>1784</v>
      </c>
      <c r="D200" s="78" t="s">
        <v>1785</v>
      </c>
      <c r="E200" s="9" t="s">
        <v>95</v>
      </c>
      <c r="F200" s="22">
        <v>2007</v>
      </c>
      <c r="G200" s="25">
        <v>2300</v>
      </c>
      <c r="H200" s="77">
        <v>2300</v>
      </c>
      <c r="I200" s="26">
        <f t="shared" si="7"/>
        <v>0</v>
      </c>
      <c r="J200" s="9"/>
      <c r="K200" s="9"/>
      <c r="L200" s="9"/>
      <c r="M200" s="9"/>
      <c r="N200" s="10"/>
    </row>
    <row r="201" spans="1:14" ht="12.75">
      <c r="A201" s="3">
        <v>231</v>
      </c>
      <c r="B201" s="30" t="s">
        <v>1786</v>
      </c>
      <c r="C201" s="23" t="s">
        <v>1787</v>
      </c>
      <c r="D201" s="78" t="s">
        <v>1778</v>
      </c>
      <c r="E201" s="9" t="s">
        <v>95</v>
      </c>
      <c r="F201" s="22">
        <v>2007</v>
      </c>
      <c r="G201" s="25">
        <v>2200</v>
      </c>
      <c r="H201" s="77">
        <v>2200</v>
      </c>
      <c r="I201" s="26">
        <f t="shared" si="7"/>
        <v>0</v>
      </c>
      <c r="J201" s="9"/>
      <c r="K201" s="9"/>
      <c r="L201" s="9"/>
      <c r="M201" s="9"/>
      <c r="N201" s="10"/>
    </row>
    <row r="202" spans="1:14" ht="12.75">
      <c r="A202" s="3">
        <v>232</v>
      </c>
      <c r="B202" s="30" t="s">
        <v>1788</v>
      </c>
      <c r="C202" s="23" t="s">
        <v>1789</v>
      </c>
      <c r="D202" s="78" t="s">
        <v>1790</v>
      </c>
      <c r="E202" s="9" t="s">
        <v>95</v>
      </c>
      <c r="F202" s="22">
        <v>2008</v>
      </c>
      <c r="G202" s="25">
        <v>1800</v>
      </c>
      <c r="H202" s="77">
        <v>1800</v>
      </c>
      <c r="I202" s="26">
        <f t="shared" si="7"/>
        <v>0</v>
      </c>
      <c r="J202" s="9"/>
      <c r="K202" s="9"/>
      <c r="L202" s="9"/>
      <c r="M202" s="9"/>
      <c r="N202" s="10"/>
    </row>
    <row r="203" spans="1:14" ht="12.75">
      <c r="A203" s="3">
        <v>233</v>
      </c>
      <c r="B203" s="30" t="s">
        <v>1791</v>
      </c>
      <c r="C203" s="23" t="s">
        <v>1792</v>
      </c>
      <c r="D203" s="78" t="s">
        <v>1793</v>
      </c>
      <c r="E203" s="9" t="s">
        <v>95</v>
      </c>
      <c r="F203" s="22">
        <v>2007</v>
      </c>
      <c r="G203" s="25">
        <v>2500</v>
      </c>
      <c r="H203" s="77">
        <v>2500</v>
      </c>
      <c r="I203" s="26">
        <f t="shared" si="7"/>
        <v>0</v>
      </c>
      <c r="J203" s="9"/>
      <c r="K203" s="9"/>
      <c r="L203" s="9"/>
      <c r="M203" s="9"/>
      <c r="N203" s="10"/>
    </row>
    <row r="204" spans="1:14" ht="25.5">
      <c r="A204" s="3">
        <v>234</v>
      </c>
      <c r="B204" s="30" t="s">
        <v>1794</v>
      </c>
      <c r="C204" s="23" t="s">
        <v>1795</v>
      </c>
      <c r="D204" s="78" t="s">
        <v>1796</v>
      </c>
      <c r="E204" s="9" t="s">
        <v>69</v>
      </c>
      <c r="F204" s="22" t="s">
        <v>3612</v>
      </c>
      <c r="G204" s="25">
        <v>4340</v>
      </c>
      <c r="H204" s="77">
        <v>4340</v>
      </c>
      <c r="I204" s="26">
        <f t="shared" si="7"/>
        <v>0</v>
      </c>
      <c r="J204" s="9"/>
      <c r="K204" s="9"/>
      <c r="L204" s="9"/>
      <c r="M204" s="9"/>
      <c r="N204" s="10"/>
    </row>
    <row r="205" spans="1:14" ht="25.5">
      <c r="A205" s="3">
        <v>235</v>
      </c>
      <c r="B205" s="30" t="s">
        <v>1797</v>
      </c>
      <c r="C205" s="23" t="s">
        <v>1798</v>
      </c>
      <c r="D205" s="78" t="s">
        <v>1799</v>
      </c>
      <c r="E205" s="9" t="s">
        <v>69</v>
      </c>
      <c r="F205" s="22">
        <v>40178</v>
      </c>
      <c r="G205" s="25">
        <v>2240</v>
      </c>
      <c r="H205" s="77">
        <v>2240</v>
      </c>
      <c r="I205" s="26">
        <f t="shared" si="7"/>
        <v>0</v>
      </c>
      <c r="J205" s="9"/>
      <c r="K205" s="9"/>
      <c r="L205" s="9"/>
      <c r="M205" s="9"/>
      <c r="N205" s="10"/>
    </row>
    <row r="206" spans="1:14" ht="25.5">
      <c r="A206" s="3">
        <v>236</v>
      </c>
      <c r="B206" s="30" t="s">
        <v>1800</v>
      </c>
      <c r="C206" s="23" t="s">
        <v>1801</v>
      </c>
      <c r="D206" s="78" t="s">
        <v>1802</v>
      </c>
      <c r="E206" s="9" t="s">
        <v>69</v>
      </c>
      <c r="F206" s="22" t="s">
        <v>3603</v>
      </c>
      <c r="G206" s="25">
        <v>14100</v>
      </c>
      <c r="H206" s="77">
        <v>14100</v>
      </c>
      <c r="I206" s="26">
        <f t="shared" si="7"/>
        <v>0</v>
      </c>
      <c r="J206" s="9"/>
      <c r="K206" s="9"/>
      <c r="L206" s="9"/>
      <c r="M206" s="9"/>
      <c r="N206" s="10"/>
    </row>
    <row r="207" spans="1:14" ht="12.75">
      <c r="A207" s="3">
        <v>237</v>
      </c>
      <c r="B207" s="30" t="s">
        <v>1803</v>
      </c>
      <c r="C207" s="23" t="s">
        <v>1804</v>
      </c>
      <c r="D207" s="78" t="s">
        <v>1785</v>
      </c>
      <c r="E207" s="9" t="s">
        <v>69</v>
      </c>
      <c r="F207" s="22" t="s">
        <v>3613</v>
      </c>
      <c r="G207" s="25">
        <v>5400</v>
      </c>
      <c r="H207" s="77">
        <v>5400</v>
      </c>
      <c r="I207" s="26">
        <f t="shared" si="7"/>
        <v>0</v>
      </c>
      <c r="J207" s="9"/>
      <c r="K207" s="9"/>
      <c r="L207" s="9"/>
      <c r="M207" s="9"/>
      <c r="N207" s="10"/>
    </row>
    <row r="208" spans="1:14" ht="12.75">
      <c r="A208" s="3">
        <v>238</v>
      </c>
      <c r="B208" s="30" t="s">
        <v>1805</v>
      </c>
      <c r="C208" s="23" t="s">
        <v>1806</v>
      </c>
      <c r="D208" s="78" t="s">
        <v>1807</v>
      </c>
      <c r="E208" s="9" t="s">
        <v>69</v>
      </c>
      <c r="F208" s="22" t="s">
        <v>3613</v>
      </c>
      <c r="G208" s="25">
        <v>9600</v>
      </c>
      <c r="H208" s="77">
        <v>9600</v>
      </c>
      <c r="I208" s="26">
        <f t="shared" si="7"/>
        <v>0</v>
      </c>
      <c r="J208" s="9"/>
      <c r="K208" s="9"/>
      <c r="L208" s="9"/>
      <c r="M208" s="9"/>
      <c r="N208" s="10"/>
    </row>
    <row r="209" spans="1:14" ht="25.5">
      <c r="A209" s="3">
        <v>239</v>
      </c>
      <c r="B209" s="30" t="s">
        <v>1808</v>
      </c>
      <c r="C209" s="23" t="s">
        <v>1809</v>
      </c>
      <c r="D209" s="78" t="s">
        <v>1810</v>
      </c>
      <c r="E209" s="9" t="s">
        <v>95</v>
      </c>
      <c r="F209" s="22" t="s">
        <v>3614</v>
      </c>
      <c r="G209" s="25">
        <v>3650</v>
      </c>
      <c r="H209" s="77">
        <v>3650</v>
      </c>
      <c r="I209" s="26">
        <f t="shared" si="7"/>
        <v>0</v>
      </c>
      <c r="J209" s="9"/>
      <c r="K209" s="9"/>
      <c r="L209" s="9"/>
      <c r="M209" s="9"/>
      <c r="N209" s="10"/>
    </row>
    <row r="210" spans="1:14" ht="12.75">
      <c r="A210" s="3">
        <v>240</v>
      </c>
      <c r="B210" s="30" t="s">
        <v>1811</v>
      </c>
      <c r="C210" s="23" t="s">
        <v>1812</v>
      </c>
      <c r="D210" s="78" t="s">
        <v>1813</v>
      </c>
      <c r="E210" s="9" t="s">
        <v>65</v>
      </c>
      <c r="F210" s="22" t="s">
        <v>3558</v>
      </c>
      <c r="G210" s="25">
        <v>4484.16</v>
      </c>
      <c r="H210" s="77">
        <v>4484.16</v>
      </c>
      <c r="I210" s="26">
        <f t="shared" si="7"/>
        <v>0</v>
      </c>
      <c r="J210" s="9"/>
      <c r="K210" s="9"/>
      <c r="L210" s="9"/>
      <c r="M210" s="9"/>
      <c r="N210" s="10"/>
    </row>
    <row r="211" spans="1:14" ht="12.75">
      <c r="A211" s="3">
        <v>241</v>
      </c>
      <c r="B211" s="30" t="s">
        <v>1814</v>
      </c>
      <c r="C211" s="23" t="s">
        <v>1815</v>
      </c>
      <c r="D211" s="78" t="s">
        <v>1813</v>
      </c>
      <c r="E211" s="9" t="s">
        <v>95</v>
      </c>
      <c r="F211" s="22" t="s">
        <v>3558</v>
      </c>
      <c r="G211" s="25">
        <v>4484.16</v>
      </c>
      <c r="H211" s="77">
        <v>4484.16</v>
      </c>
      <c r="I211" s="26">
        <f t="shared" si="7"/>
        <v>0</v>
      </c>
      <c r="J211" s="9"/>
      <c r="K211" s="9"/>
      <c r="L211" s="9"/>
      <c r="M211" s="9"/>
      <c r="N211" s="10"/>
    </row>
    <row r="212" spans="1:14" ht="12.75">
      <c r="A212" s="3">
        <v>242</v>
      </c>
      <c r="B212" s="30" t="s">
        <v>1816</v>
      </c>
      <c r="C212" s="23" t="s">
        <v>1817</v>
      </c>
      <c r="D212" s="78" t="s">
        <v>1818</v>
      </c>
      <c r="E212" s="9" t="s">
        <v>95</v>
      </c>
      <c r="F212" s="22">
        <v>2009</v>
      </c>
      <c r="G212" s="25">
        <v>760</v>
      </c>
      <c r="H212" s="77">
        <v>760</v>
      </c>
      <c r="I212" s="26">
        <f t="shared" si="7"/>
        <v>0</v>
      </c>
      <c r="J212" s="9"/>
      <c r="K212" s="9"/>
      <c r="L212" s="9"/>
      <c r="M212" s="9"/>
      <c r="N212" s="10"/>
    </row>
    <row r="213" spans="1:14" ht="51">
      <c r="A213" s="3">
        <v>243</v>
      </c>
      <c r="B213" s="22" t="s">
        <v>1819</v>
      </c>
      <c r="C213" s="125">
        <v>110134013000184</v>
      </c>
      <c r="D213" s="142" t="s">
        <v>1820</v>
      </c>
      <c r="E213" s="9" t="s">
        <v>65</v>
      </c>
      <c r="F213" s="22" t="s">
        <v>3456</v>
      </c>
      <c r="G213" s="25">
        <v>14780</v>
      </c>
      <c r="H213" s="77">
        <v>14780</v>
      </c>
      <c r="I213" s="320">
        <f t="shared" si="7"/>
        <v>0</v>
      </c>
      <c r="J213" s="9"/>
      <c r="K213" s="9"/>
      <c r="L213" s="9"/>
      <c r="M213" s="9"/>
      <c r="N213" s="10"/>
    </row>
    <row r="214" spans="1:14" ht="51">
      <c r="A214" s="3">
        <v>244</v>
      </c>
      <c r="B214" s="22" t="s">
        <v>1821</v>
      </c>
      <c r="C214" s="125">
        <v>110134013000185</v>
      </c>
      <c r="D214" s="142" t="s">
        <v>1820</v>
      </c>
      <c r="E214" s="9" t="s">
        <v>65</v>
      </c>
      <c r="F214" s="22" t="s">
        <v>3456</v>
      </c>
      <c r="G214" s="25">
        <v>14780</v>
      </c>
      <c r="H214" s="77">
        <v>14780</v>
      </c>
      <c r="I214" s="320">
        <f t="shared" si="7"/>
        <v>0</v>
      </c>
      <c r="J214" s="9"/>
      <c r="K214" s="9"/>
      <c r="L214" s="9"/>
      <c r="M214" s="9"/>
      <c r="N214" s="10"/>
    </row>
    <row r="215" spans="1:14" ht="25.5">
      <c r="A215" s="3">
        <v>245</v>
      </c>
      <c r="B215" s="22" t="s">
        <v>1822</v>
      </c>
      <c r="C215" s="125">
        <v>110138013000062</v>
      </c>
      <c r="D215" s="142" t="s">
        <v>1823</v>
      </c>
      <c r="E215" s="9" t="s">
        <v>65</v>
      </c>
      <c r="F215" s="22" t="s">
        <v>3615</v>
      </c>
      <c r="G215" s="25">
        <v>4500</v>
      </c>
      <c r="H215" s="77">
        <v>4500</v>
      </c>
      <c r="I215" s="320">
        <f t="shared" si="7"/>
        <v>0</v>
      </c>
      <c r="J215" s="9"/>
      <c r="K215" s="9"/>
      <c r="L215" s="9"/>
      <c r="M215" s="9"/>
      <c r="N215" s="10"/>
    </row>
    <row r="216" spans="1:14" ht="38.25">
      <c r="A216" s="3">
        <v>246</v>
      </c>
      <c r="B216" s="22" t="s">
        <v>1824</v>
      </c>
      <c r="C216" s="125"/>
      <c r="D216" s="142" t="s">
        <v>1825</v>
      </c>
      <c r="E216" s="9" t="s">
        <v>65</v>
      </c>
      <c r="F216" s="22"/>
      <c r="G216" s="25">
        <v>1116</v>
      </c>
      <c r="H216" s="77">
        <v>1116</v>
      </c>
      <c r="I216" s="320">
        <f t="shared" si="7"/>
        <v>0</v>
      </c>
      <c r="J216" s="9"/>
      <c r="K216" s="9"/>
      <c r="L216" s="9"/>
      <c r="M216" s="9"/>
      <c r="N216" s="10"/>
    </row>
    <row r="217" spans="1:14" ht="38.25">
      <c r="A217" s="3">
        <v>247</v>
      </c>
      <c r="B217" s="22" t="s">
        <v>1826</v>
      </c>
      <c r="C217" s="125"/>
      <c r="D217" s="142" t="s">
        <v>1827</v>
      </c>
      <c r="E217" s="9" t="s">
        <v>65</v>
      </c>
      <c r="F217" s="22"/>
      <c r="G217" s="25">
        <v>332</v>
      </c>
      <c r="H217" s="77">
        <v>332</v>
      </c>
      <c r="I217" s="320">
        <f t="shared" si="7"/>
        <v>0</v>
      </c>
      <c r="J217" s="9"/>
      <c r="K217" s="9"/>
      <c r="L217" s="9"/>
      <c r="M217" s="9"/>
      <c r="N217" s="10"/>
    </row>
    <row r="218" spans="1:14" ht="12.75">
      <c r="A218" s="3">
        <v>248</v>
      </c>
      <c r="B218" s="22" t="s">
        <v>1828</v>
      </c>
      <c r="C218" s="125">
        <v>11013412000178</v>
      </c>
      <c r="D218" s="142" t="s">
        <v>1829</v>
      </c>
      <c r="E218" s="9" t="s">
        <v>65</v>
      </c>
      <c r="F218" s="22"/>
      <c r="G218" s="25">
        <v>14590</v>
      </c>
      <c r="H218" s="77">
        <v>14590</v>
      </c>
      <c r="I218" s="320">
        <f t="shared" si="7"/>
        <v>0</v>
      </c>
      <c r="J218" s="9"/>
      <c r="K218" s="9"/>
      <c r="L218" s="9"/>
      <c r="M218" s="9"/>
      <c r="N218" s="10"/>
    </row>
    <row r="219" spans="1:14" ht="12.75">
      <c r="A219" s="3">
        <v>249</v>
      </c>
      <c r="B219" s="22" t="s">
        <v>1830</v>
      </c>
      <c r="C219" s="125"/>
      <c r="D219" s="142" t="s">
        <v>1831</v>
      </c>
      <c r="E219" s="9" t="s">
        <v>65</v>
      </c>
      <c r="F219" s="22"/>
      <c r="G219" s="25">
        <v>8400</v>
      </c>
      <c r="H219" s="77">
        <v>8400</v>
      </c>
      <c r="I219" s="320">
        <f aca="true" t="shared" si="8" ref="I219:I247">G219-H219</f>
        <v>0</v>
      </c>
      <c r="J219" s="9"/>
      <c r="K219" s="9"/>
      <c r="L219" s="9"/>
      <c r="M219" s="9"/>
      <c r="N219" s="10"/>
    </row>
    <row r="220" spans="1:14" ht="63.75">
      <c r="A220" s="3">
        <v>250</v>
      </c>
      <c r="B220" s="22" t="s">
        <v>1832</v>
      </c>
      <c r="C220" s="125">
        <v>1101341200179</v>
      </c>
      <c r="D220" s="142" t="s">
        <v>1833</v>
      </c>
      <c r="E220" s="9" t="s">
        <v>65</v>
      </c>
      <c r="F220" s="22" t="s">
        <v>3596</v>
      </c>
      <c r="G220" s="25">
        <v>28950</v>
      </c>
      <c r="H220" s="77">
        <v>28950</v>
      </c>
      <c r="I220" s="320">
        <f t="shared" si="8"/>
        <v>0</v>
      </c>
      <c r="J220" s="9"/>
      <c r="K220" s="9"/>
      <c r="L220" s="9"/>
      <c r="M220" s="9"/>
      <c r="N220" s="10"/>
    </row>
    <row r="221" spans="1:14" ht="63.75">
      <c r="A221" s="3">
        <v>251</v>
      </c>
      <c r="B221" s="22" t="s">
        <v>1834</v>
      </c>
      <c r="C221" s="125">
        <v>110134012000180</v>
      </c>
      <c r="D221" s="142" t="s">
        <v>1835</v>
      </c>
      <c r="E221" s="9" t="s">
        <v>65</v>
      </c>
      <c r="F221" s="22"/>
      <c r="G221" s="25">
        <v>22492</v>
      </c>
      <c r="H221" s="77">
        <v>22492</v>
      </c>
      <c r="I221" s="320">
        <v>0</v>
      </c>
      <c r="J221" s="9"/>
      <c r="K221" s="9"/>
      <c r="L221" s="9"/>
      <c r="M221" s="9"/>
      <c r="N221" s="10"/>
    </row>
    <row r="222" spans="1:14" ht="25.5">
      <c r="A222" s="3">
        <v>252</v>
      </c>
      <c r="B222" s="22" t="s">
        <v>1836</v>
      </c>
      <c r="C222" s="125">
        <v>110134012000179</v>
      </c>
      <c r="D222" s="142" t="s">
        <v>1837</v>
      </c>
      <c r="E222" s="9" t="s">
        <v>65</v>
      </c>
      <c r="F222" s="22" t="s">
        <v>3544</v>
      </c>
      <c r="G222" s="25">
        <v>5590</v>
      </c>
      <c r="H222" s="77">
        <v>5590</v>
      </c>
      <c r="I222" s="320">
        <f t="shared" si="8"/>
        <v>0</v>
      </c>
      <c r="J222" s="9"/>
      <c r="K222" s="9"/>
      <c r="L222" s="9"/>
      <c r="M222" s="9"/>
      <c r="N222" s="10"/>
    </row>
    <row r="223" spans="1:14" ht="31.5">
      <c r="A223" s="3">
        <v>253</v>
      </c>
      <c r="B223" s="22" t="s">
        <v>1838</v>
      </c>
      <c r="C223" s="125">
        <v>110134012000178</v>
      </c>
      <c r="D223" s="127" t="s">
        <v>1839</v>
      </c>
      <c r="E223" s="9" t="s">
        <v>65</v>
      </c>
      <c r="F223" s="22" t="s">
        <v>3594</v>
      </c>
      <c r="G223" s="25">
        <v>25500</v>
      </c>
      <c r="H223" s="77">
        <v>25500</v>
      </c>
      <c r="I223" s="320">
        <f t="shared" si="8"/>
        <v>0</v>
      </c>
      <c r="J223" s="9"/>
      <c r="K223" s="9"/>
      <c r="L223" s="9"/>
      <c r="M223" s="9"/>
      <c r="N223" s="10"/>
    </row>
    <row r="224" spans="1:14" ht="31.5">
      <c r="A224" s="3">
        <v>254</v>
      </c>
      <c r="B224" s="22" t="s">
        <v>1840</v>
      </c>
      <c r="C224" s="125"/>
      <c r="D224" s="127" t="s">
        <v>1841</v>
      </c>
      <c r="E224" s="9" t="s">
        <v>65</v>
      </c>
      <c r="F224" s="22"/>
      <c r="G224" s="25">
        <v>620</v>
      </c>
      <c r="H224" s="77">
        <v>620</v>
      </c>
      <c r="I224" s="320">
        <f t="shared" si="8"/>
        <v>0</v>
      </c>
      <c r="J224" s="9"/>
      <c r="K224" s="9"/>
      <c r="L224" s="9"/>
      <c r="M224" s="9"/>
      <c r="N224" s="10"/>
    </row>
    <row r="225" spans="1:14" ht="12.75">
      <c r="A225" s="3">
        <v>255</v>
      </c>
      <c r="B225" s="22" t="s">
        <v>1842</v>
      </c>
      <c r="C225" s="125">
        <v>110134013000193</v>
      </c>
      <c r="D225" s="142" t="s">
        <v>1843</v>
      </c>
      <c r="E225" s="9" t="s">
        <v>65</v>
      </c>
      <c r="F225" s="22"/>
      <c r="G225" s="25">
        <v>24949.58</v>
      </c>
      <c r="H225" s="77">
        <v>24949.58</v>
      </c>
      <c r="I225" s="26">
        <v>0</v>
      </c>
      <c r="J225" s="9"/>
      <c r="K225" s="9"/>
      <c r="L225" s="9"/>
      <c r="M225" s="9"/>
      <c r="N225" s="10"/>
    </row>
    <row r="226" spans="1:14" ht="12.75">
      <c r="A226" s="3">
        <v>256</v>
      </c>
      <c r="B226" s="22" t="s">
        <v>1844</v>
      </c>
      <c r="C226" s="125"/>
      <c r="D226" s="142" t="s">
        <v>1831</v>
      </c>
      <c r="E226" s="9" t="s">
        <v>65</v>
      </c>
      <c r="F226" s="22"/>
      <c r="G226" s="25">
        <v>84000</v>
      </c>
      <c r="H226" s="77">
        <v>84000</v>
      </c>
      <c r="I226" s="320">
        <f t="shared" si="8"/>
        <v>0</v>
      </c>
      <c r="J226" s="9"/>
      <c r="K226" s="9"/>
      <c r="L226" s="9"/>
      <c r="M226" s="9"/>
      <c r="N226" s="10"/>
    </row>
    <row r="227" spans="1:14" ht="63.75">
      <c r="A227" s="3">
        <v>257</v>
      </c>
      <c r="B227" s="22" t="s">
        <v>1845</v>
      </c>
      <c r="C227" s="125"/>
      <c r="D227" s="142" t="s">
        <v>1835</v>
      </c>
      <c r="E227" s="9" t="s">
        <v>65</v>
      </c>
      <c r="F227" s="22"/>
      <c r="G227" s="25">
        <v>22492</v>
      </c>
      <c r="H227" s="77">
        <v>22492</v>
      </c>
      <c r="I227" s="320">
        <f t="shared" si="8"/>
        <v>0</v>
      </c>
      <c r="J227" s="9"/>
      <c r="K227" s="9"/>
      <c r="L227" s="9"/>
      <c r="M227" s="9"/>
      <c r="N227" s="10"/>
    </row>
    <row r="228" spans="1:14" ht="25.5">
      <c r="A228" s="3">
        <v>258</v>
      </c>
      <c r="B228" s="22" t="s">
        <v>1846</v>
      </c>
      <c r="C228" s="125"/>
      <c r="D228" s="142" t="s">
        <v>1837</v>
      </c>
      <c r="E228" s="9" t="s">
        <v>65</v>
      </c>
      <c r="F228" s="22"/>
      <c r="G228" s="25">
        <v>5590</v>
      </c>
      <c r="H228" s="77">
        <v>5590</v>
      </c>
      <c r="I228" s="320">
        <f t="shared" si="8"/>
        <v>0</v>
      </c>
      <c r="J228" s="9"/>
      <c r="K228" s="9"/>
      <c r="L228" s="9"/>
      <c r="M228" s="9"/>
      <c r="N228" s="10"/>
    </row>
    <row r="229" spans="1:14" ht="31.5">
      <c r="A229" s="3">
        <v>259</v>
      </c>
      <c r="B229" s="22" t="s">
        <v>1847</v>
      </c>
      <c r="C229" s="125"/>
      <c r="D229" s="127" t="s">
        <v>1839</v>
      </c>
      <c r="E229" s="9" t="s">
        <v>65</v>
      </c>
      <c r="F229" s="22"/>
      <c r="G229" s="25">
        <v>25500</v>
      </c>
      <c r="H229" s="77">
        <v>25500</v>
      </c>
      <c r="I229" s="320">
        <f t="shared" si="8"/>
        <v>0</v>
      </c>
      <c r="J229" s="9"/>
      <c r="K229" s="9"/>
      <c r="L229" s="9"/>
      <c r="M229" s="9"/>
      <c r="N229" s="10"/>
    </row>
    <row r="230" spans="1:14" ht="31.5">
      <c r="A230" s="3">
        <v>260</v>
      </c>
      <c r="B230" s="22" t="s">
        <v>1848</v>
      </c>
      <c r="C230" s="125"/>
      <c r="D230" s="127" t="s">
        <v>1841</v>
      </c>
      <c r="E230" s="9" t="s">
        <v>65</v>
      </c>
      <c r="F230" s="22"/>
      <c r="G230" s="25">
        <v>620</v>
      </c>
      <c r="H230" s="77">
        <v>620</v>
      </c>
      <c r="I230" s="320">
        <f t="shared" si="8"/>
        <v>0</v>
      </c>
      <c r="J230" s="9"/>
      <c r="K230" s="9"/>
      <c r="L230" s="9"/>
      <c r="M230" s="9"/>
      <c r="N230" s="10"/>
    </row>
    <row r="231" spans="1:14" ht="31.5">
      <c r="A231" s="3">
        <v>261</v>
      </c>
      <c r="B231" s="22" t="s">
        <v>1849</v>
      </c>
      <c r="C231" s="125"/>
      <c r="D231" s="127" t="s">
        <v>1850</v>
      </c>
      <c r="E231" s="9" t="s">
        <v>65</v>
      </c>
      <c r="F231" s="22"/>
      <c r="G231" s="25">
        <v>10000</v>
      </c>
      <c r="H231" s="77">
        <v>10000</v>
      </c>
      <c r="I231" s="320">
        <f t="shared" si="8"/>
        <v>0</v>
      </c>
      <c r="J231" s="9"/>
      <c r="K231" s="9"/>
      <c r="L231" s="9"/>
      <c r="M231" s="9"/>
      <c r="N231" s="10"/>
    </row>
    <row r="232" spans="1:14" ht="15.75">
      <c r="A232" s="3">
        <v>262</v>
      </c>
      <c r="B232" s="22" t="s">
        <v>1851</v>
      </c>
      <c r="C232" s="125">
        <v>110136012000153</v>
      </c>
      <c r="D232" s="127" t="s">
        <v>1852</v>
      </c>
      <c r="E232" s="9" t="s">
        <v>65</v>
      </c>
      <c r="F232" s="22" t="s">
        <v>3600</v>
      </c>
      <c r="G232" s="25">
        <v>10000</v>
      </c>
      <c r="H232" s="77">
        <v>10000</v>
      </c>
      <c r="I232" s="320">
        <f t="shared" si="8"/>
        <v>0</v>
      </c>
      <c r="J232" s="9"/>
      <c r="K232" s="9"/>
      <c r="L232" s="9"/>
      <c r="M232" s="9"/>
      <c r="N232" s="10"/>
    </row>
    <row r="233" spans="1:14" ht="76.5">
      <c r="A233" s="3">
        <v>263</v>
      </c>
      <c r="B233" s="4" t="s">
        <v>3244</v>
      </c>
      <c r="C233" s="5">
        <v>110134014000199</v>
      </c>
      <c r="D233" s="6" t="s">
        <v>4366</v>
      </c>
      <c r="E233" s="7" t="s">
        <v>95</v>
      </c>
      <c r="F233" s="8" t="s">
        <v>3544</v>
      </c>
      <c r="G233" s="312">
        <v>24950</v>
      </c>
      <c r="H233" s="65">
        <v>24950</v>
      </c>
      <c r="I233" s="274">
        <f t="shared" si="8"/>
        <v>0</v>
      </c>
      <c r="J233" s="9"/>
      <c r="K233" s="9"/>
      <c r="L233" s="9"/>
      <c r="M233" s="9"/>
      <c r="N233" s="10" t="s">
        <v>3387</v>
      </c>
    </row>
    <row r="234" spans="1:14" ht="25.5">
      <c r="A234" s="3">
        <v>264</v>
      </c>
      <c r="B234" s="4" t="s">
        <v>3492</v>
      </c>
      <c r="C234" s="5">
        <v>110134013000188</v>
      </c>
      <c r="D234" s="6" t="s">
        <v>3440</v>
      </c>
      <c r="E234" s="7" t="s">
        <v>95</v>
      </c>
      <c r="F234" s="8">
        <v>2013</v>
      </c>
      <c r="G234" s="312">
        <v>4583</v>
      </c>
      <c r="H234" s="65">
        <v>4583</v>
      </c>
      <c r="I234" s="274">
        <f t="shared" si="8"/>
        <v>0</v>
      </c>
      <c r="J234" s="9"/>
      <c r="K234" s="9"/>
      <c r="L234" s="9"/>
      <c r="M234" s="13"/>
      <c r="N234" s="763" t="s">
        <v>3461</v>
      </c>
    </row>
    <row r="235" spans="1:14" ht="25.5">
      <c r="A235" s="3">
        <v>265</v>
      </c>
      <c r="B235" s="4" t="s">
        <v>3493</v>
      </c>
      <c r="C235" s="5">
        <v>110134013000194</v>
      </c>
      <c r="D235" s="6" t="s">
        <v>3440</v>
      </c>
      <c r="E235" s="7" t="s">
        <v>95</v>
      </c>
      <c r="F235" s="8">
        <v>2013</v>
      </c>
      <c r="G235" s="312">
        <v>4583</v>
      </c>
      <c r="H235" s="65">
        <v>4583</v>
      </c>
      <c r="I235" s="274">
        <f t="shared" si="8"/>
        <v>0</v>
      </c>
      <c r="J235" s="9"/>
      <c r="K235" s="9"/>
      <c r="L235" s="9"/>
      <c r="M235" s="13"/>
      <c r="N235" s="764"/>
    </row>
    <row r="236" spans="1:14" ht="12.75">
      <c r="A236" s="3">
        <v>266</v>
      </c>
      <c r="B236" s="4" t="s">
        <v>3495</v>
      </c>
      <c r="C236" s="5" t="s">
        <v>3442</v>
      </c>
      <c r="D236" s="6" t="s">
        <v>3443</v>
      </c>
      <c r="E236" s="7" t="s">
        <v>95</v>
      </c>
      <c r="F236" s="8">
        <v>2013</v>
      </c>
      <c r="G236" s="312">
        <v>7400</v>
      </c>
      <c r="H236" s="65">
        <v>7400</v>
      </c>
      <c r="I236" s="274">
        <f t="shared" si="8"/>
        <v>0</v>
      </c>
      <c r="J236" s="9"/>
      <c r="K236" s="9"/>
      <c r="L236" s="9"/>
      <c r="M236" s="13"/>
      <c r="N236" s="764"/>
    </row>
    <row r="237" spans="1:14" ht="12.75">
      <c r="A237" s="3">
        <v>267</v>
      </c>
      <c r="B237" s="4" t="s">
        <v>3496</v>
      </c>
      <c r="C237" s="5"/>
      <c r="D237" s="6" t="s">
        <v>3444</v>
      </c>
      <c r="E237" s="7" t="s">
        <v>95</v>
      </c>
      <c r="F237" s="8">
        <v>2013</v>
      </c>
      <c r="G237" s="312">
        <v>2500</v>
      </c>
      <c r="H237" s="65">
        <v>2500</v>
      </c>
      <c r="I237" s="274">
        <f t="shared" si="8"/>
        <v>0</v>
      </c>
      <c r="J237" s="9"/>
      <c r="K237" s="9"/>
      <c r="L237" s="9"/>
      <c r="M237" s="13"/>
      <c r="N237" s="764"/>
    </row>
    <row r="238" spans="1:14" ht="12.75">
      <c r="A238" s="3">
        <v>268</v>
      </c>
      <c r="B238" s="4" t="s">
        <v>3497</v>
      </c>
      <c r="C238" s="5">
        <v>110136013000178</v>
      </c>
      <c r="D238" s="6" t="s">
        <v>3445</v>
      </c>
      <c r="E238" s="7" t="s">
        <v>95</v>
      </c>
      <c r="F238" s="8">
        <v>2013</v>
      </c>
      <c r="G238" s="312">
        <v>4200</v>
      </c>
      <c r="H238" s="65">
        <v>4200</v>
      </c>
      <c r="I238" s="274">
        <f t="shared" si="8"/>
        <v>0</v>
      </c>
      <c r="J238" s="9"/>
      <c r="K238" s="9"/>
      <c r="L238" s="9"/>
      <c r="M238" s="13"/>
      <c r="N238" s="764"/>
    </row>
    <row r="239" spans="1:14" ht="12.75">
      <c r="A239" s="3">
        <v>269</v>
      </c>
      <c r="B239" s="4" t="s">
        <v>3498</v>
      </c>
      <c r="C239" s="5" t="s">
        <v>3446</v>
      </c>
      <c r="D239" s="6" t="s">
        <v>3447</v>
      </c>
      <c r="E239" s="7" t="s">
        <v>95</v>
      </c>
      <c r="F239" s="8">
        <v>2013</v>
      </c>
      <c r="G239" s="312">
        <v>33700</v>
      </c>
      <c r="H239" s="65">
        <v>33700</v>
      </c>
      <c r="I239" s="274">
        <f t="shared" si="8"/>
        <v>0</v>
      </c>
      <c r="J239" s="9"/>
      <c r="K239" s="9"/>
      <c r="L239" s="9"/>
      <c r="M239" s="13"/>
      <c r="N239" s="764"/>
    </row>
    <row r="240" spans="1:14" ht="12.75">
      <c r="A240" s="3">
        <v>270</v>
      </c>
      <c r="B240" s="4" t="s">
        <v>3499</v>
      </c>
      <c r="C240" s="5"/>
      <c r="D240" s="6" t="s">
        <v>1716</v>
      </c>
      <c r="E240" s="7" t="s">
        <v>95</v>
      </c>
      <c r="F240" s="8">
        <v>2013</v>
      </c>
      <c r="G240" s="312">
        <v>1200</v>
      </c>
      <c r="H240" s="65">
        <v>1200</v>
      </c>
      <c r="I240" s="274">
        <f t="shared" si="8"/>
        <v>0</v>
      </c>
      <c r="J240" s="9"/>
      <c r="K240" s="9"/>
      <c r="L240" s="9"/>
      <c r="M240" s="13"/>
      <c r="N240" s="764"/>
    </row>
    <row r="241" spans="1:14" ht="12.75">
      <c r="A241" s="3">
        <v>271</v>
      </c>
      <c r="B241" s="4" t="s">
        <v>3500</v>
      </c>
      <c r="C241" s="5"/>
      <c r="D241" s="6" t="s">
        <v>3448</v>
      </c>
      <c r="E241" s="7" t="s">
        <v>95</v>
      </c>
      <c r="F241" s="8">
        <v>2013</v>
      </c>
      <c r="G241" s="312">
        <v>3500</v>
      </c>
      <c r="H241" s="65">
        <v>3500</v>
      </c>
      <c r="I241" s="274">
        <f t="shared" si="8"/>
        <v>0</v>
      </c>
      <c r="J241" s="9"/>
      <c r="K241" s="9"/>
      <c r="L241" s="9"/>
      <c r="M241" s="13"/>
      <c r="N241" s="764"/>
    </row>
    <row r="242" spans="1:14" ht="25.5">
      <c r="A242" s="3">
        <v>272</v>
      </c>
      <c r="B242" s="4" t="s">
        <v>3501</v>
      </c>
      <c r="C242" s="5" t="s">
        <v>3449</v>
      </c>
      <c r="D242" s="6" t="s">
        <v>3759</v>
      </c>
      <c r="E242" s="7" t="s">
        <v>95</v>
      </c>
      <c r="F242" s="8">
        <v>2013</v>
      </c>
      <c r="G242" s="312">
        <v>14700</v>
      </c>
      <c r="H242" s="65">
        <v>14700</v>
      </c>
      <c r="I242" s="274">
        <f t="shared" si="8"/>
        <v>0</v>
      </c>
      <c r="J242" s="9"/>
      <c r="K242" s="9"/>
      <c r="L242" s="9"/>
      <c r="M242" s="13"/>
      <c r="N242" s="764"/>
    </row>
    <row r="243" spans="1:14" ht="12.75">
      <c r="A243" s="3">
        <v>273</v>
      </c>
      <c r="B243" s="4" t="s">
        <v>3503</v>
      </c>
      <c r="C243" s="5">
        <v>110134013000195</v>
      </c>
      <c r="D243" s="6" t="s">
        <v>3451</v>
      </c>
      <c r="E243" s="7" t="s">
        <v>95</v>
      </c>
      <c r="F243" s="8" t="s">
        <v>3593</v>
      </c>
      <c r="G243" s="312">
        <v>18264</v>
      </c>
      <c r="H243" s="65">
        <v>18264</v>
      </c>
      <c r="I243" s="274">
        <f t="shared" si="8"/>
        <v>0</v>
      </c>
      <c r="J243" s="9"/>
      <c r="K243" s="9"/>
      <c r="L243" s="9"/>
      <c r="M243" s="13"/>
      <c r="N243" s="764"/>
    </row>
    <row r="244" spans="1:14" ht="25.5">
      <c r="A244" s="3">
        <v>274</v>
      </c>
      <c r="B244" s="4" t="s">
        <v>3504</v>
      </c>
      <c r="C244" s="5"/>
      <c r="D244" s="6" t="s">
        <v>3452</v>
      </c>
      <c r="E244" s="7" t="s">
        <v>95</v>
      </c>
      <c r="F244" s="8">
        <v>2013</v>
      </c>
      <c r="G244" s="312">
        <v>1730</v>
      </c>
      <c r="H244" s="65">
        <v>1730</v>
      </c>
      <c r="I244" s="274">
        <f t="shared" si="8"/>
        <v>0</v>
      </c>
      <c r="J244" s="9"/>
      <c r="K244" s="9"/>
      <c r="L244" s="9"/>
      <c r="M244" s="13"/>
      <c r="N244" s="764"/>
    </row>
    <row r="245" spans="1:14" ht="51">
      <c r="A245" s="3">
        <v>275</v>
      </c>
      <c r="B245" s="4" t="s">
        <v>3505</v>
      </c>
      <c r="C245" s="5" t="s">
        <v>3453</v>
      </c>
      <c r="D245" s="6" t="s">
        <v>4321</v>
      </c>
      <c r="E245" s="7" t="s">
        <v>95</v>
      </c>
      <c r="F245" s="8" t="s">
        <v>3592</v>
      </c>
      <c r="G245" s="312">
        <v>15396</v>
      </c>
      <c r="H245" s="65">
        <v>15396</v>
      </c>
      <c r="I245" s="274">
        <f t="shared" si="8"/>
        <v>0</v>
      </c>
      <c r="J245" s="9"/>
      <c r="K245" s="9"/>
      <c r="L245" s="9"/>
      <c r="M245" s="13"/>
      <c r="N245" s="764"/>
    </row>
    <row r="246" spans="1:14" ht="38.25">
      <c r="A246" s="3">
        <v>276</v>
      </c>
      <c r="B246" s="4" t="s">
        <v>3506</v>
      </c>
      <c r="C246" s="5">
        <v>110134013000192</v>
      </c>
      <c r="D246" s="6" t="s">
        <v>4322</v>
      </c>
      <c r="E246" s="7" t="s">
        <v>95</v>
      </c>
      <c r="F246" s="8" t="s">
        <v>3592</v>
      </c>
      <c r="G246" s="312">
        <v>10537</v>
      </c>
      <c r="H246" s="65">
        <v>10537</v>
      </c>
      <c r="I246" s="274">
        <f t="shared" si="8"/>
        <v>0</v>
      </c>
      <c r="J246" s="9"/>
      <c r="K246" s="9"/>
      <c r="L246" s="9"/>
      <c r="M246" s="13"/>
      <c r="N246" s="764"/>
    </row>
    <row r="247" spans="1:14" ht="25.5">
      <c r="A247" s="3">
        <v>277</v>
      </c>
      <c r="B247" s="4" t="s">
        <v>3507</v>
      </c>
      <c r="C247" s="5">
        <v>110134013000193</v>
      </c>
      <c r="D247" s="6" t="s">
        <v>4323</v>
      </c>
      <c r="E247" s="7" t="s">
        <v>95</v>
      </c>
      <c r="F247" s="8" t="s">
        <v>3592</v>
      </c>
      <c r="G247" s="312">
        <v>25228</v>
      </c>
      <c r="H247" s="65">
        <v>25228</v>
      </c>
      <c r="I247" s="274">
        <f t="shared" si="8"/>
        <v>0</v>
      </c>
      <c r="J247" s="9"/>
      <c r="K247" s="9"/>
      <c r="L247" s="9"/>
      <c r="M247" s="13"/>
      <c r="N247" s="765"/>
    </row>
    <row r="248" spans="1:14" ht="25.5">
      <c r="A248" s="3">
        <v>278</v>
      </c>
      <c r="B248" s="4" t="s">
        <v>3632</v>
      </c>
      <c r="C248" s="5">
        <v>110134014000198</v>
      </c>
      <c r="D248" s="6" t="s">
        <v>4324</v>
      </c>
      <c r="E248" s="7" t="s">
        <v>95</v>
      </c>
      <c r="F248" s="8" t="s">
        <v>3548</v>
      </c>
      <c r="G248" s="312">
        <v>16217</v>
      </c>
      <c r="H248" s="65">
        <v>16217</v>
      </c>
      <c r="I248" s="279">
        <v>0</v>
      </c>
      <c r="J248" s="9"/>
      <c r="K248" s="9"/>
      <c r="L248" s="9"/>
      <c r="M248" s="13"/>
      <c r="N248" s="763" t="s">
        <v>3638</v>
      </c>
    </row>
    <row r="249" spans="1:14" ht="25.5">
      <c r="A249" s="3">
        <v>279</v>
      </c>
      <c r="B249" s="4" t="s">
        <v>3633</v>
      </c>
      <c r="C249" s="5">
        <v>110134014000197</v>
      </c>
      <c r="D249" s="6" t="s">
        <v>4325</v>
      </c>
      <c r="E249" s="7" t="s">
        <v>95</v>
      </c>
      <c r="F249" s="8" t="s">
        <v>3548</v>
      </c>
      <c r="G249" s="312">
        <v>17940</v>
      </c>
      <c r="H249" s="65">
        <v>17940</v>
      </c>
      <c r="I249" s="279">
        <v>0</v>
      </c>
      <c r="J249" s="9"/>
      <c r="K249" s="9"/>
      <c r="L249" s="9"/>
      <c r="M249" s="13"/>
      <c r="N249" s="765"/>
    </row>
    <row r="250" spans="1:245" s="392" customFormat="1" ht="25.5">
      <c r="A250" s="382">
        <v>280</v>
      </c>
      <c r="B250" s="398" t="s">
        <v>3634</v>
      </c>
      <c r="C250" s="399" t="s">
        <v>3635</v>
      </c>
      <c r="D250" s="400" t="s">
        <v>4060</v>
      </c>
      <c r="E250" s="401" t="s">
        <v>95</v>
      </c>
      <c r="F250" s="402" t="s">
        <v>3548</v>
      </c>
      <c r="G250" s="466">
        <v>96900</v>
      </c>
      <c r="H250" s="404">
        <v>96900</v>
      </c>
      <c r="I250" s="403">
        <v>0</v>
      </c>
      <c r="J250" s="386"/>
      <c r="K250" s="386"/>
      <c r="L250" s="386"/>
      <c r="M250" s="397"/>
      <c r="N250" s="405"/>
      <c r="O250" s="391"/>
      <c r="P250" s="391"/>
      <c r="Q250" s="391"/>
      <c r="R250" s="391"/>
      <c r="S250" s="391"/>
      <c r="T250" s="391"/>
      <c r="U250" s="391"/>
      <c r="V250" s="391"/>
      <c r="W250" s="391"/>
      <c r="X250" s="391"/>
      <c r="Y250" s="391"/>
      <c r="Z250" s="391"/>
      <c r="AA250" s="391"/>
      <c r="AB250" s="391"/>
      <c r="AC250" s="391"/>
      <c r="AD250" s="391"/>
      <c r="AE250" s="391"/>
      <c r="AF250" s="391"/>
      <c r="AG250" s="391"/>
      <c r="AH250" s="391"/>
      <c r="AI250" s="391"/>
      <c r="AJ250" s="391"/>
      <c r="AK250" s="391"/>
      <c r="AL250" s="391"/>
      <c r="AM250" s="391"/>
      <c r="AN250" s="391"/>
      <c r="AO250" s="391"/>
      <c r="AP250" s="391"/>
      <c r="AQ250" s="391"/>
      <c r="AR250" s="391"/>
      <c r="AS250" s="391"/>
      <c r="AT250" s="391"/>
      <c r="AU250" s="391"/>
      <c r="AV250" s="391"/>
      <c r="AW250" s="391"/>
      <c r="AX250" s="391"/>
      <c r="AY250" s="391"/>
      <c r="AZ250" s="391"/>
      <c r="BA250" s="391"/>
      <c r="BB250" s="391"/>
      <c r="BC250" s="391"/>
      <c r="BD250" s="391"/>
      <c r="BE250" s="391"/>
      <c r="BF250" s="391"/>
      <c r="BG250" s="391"/>
      <c r="BH250" s="391"/>
      <c r="BI250" s="391"/>
      <c r="BJ250" s="391"/>
      <c r="BK250" s="391"/>
      <c r="BL250" s="391"/>
      <c r="BM250" s="391"/>
      <c r="BN250" s="391"/>
      <c r="BO250" s="391"/>
      <c r="BP250" s="391"/>
      <c r="BQ250" s="391"/>
      <c r="BR250" s="391"/>
      <c r="BS250" s="391"/>
      <c r="BT250" s="391"/>
      <c r="BU250" s="391"/>
      <c r="BV250" s="391"/>
      <c r="BW250" s="391"/>
      <c r="BX250" s="391"/>
      <c r="BY250" s="391"/>
      <c r="BZ250" s="391"/>
      <c r="CA250" s="391"/>
      <c r="CB250" s="391"/>
      <c r="CC250" s="391"/>
      <c r="CD250" s="391"/>
      <c r="CE250" s="391"/>
      <c r="CF250" s="391"/>
      <c r="CG250" s="391"/>
      <c r="CH250" s="391"/>
      <c r="CI250" s="391"/>
      <c r="CJ250" s="391"/>
      <c r="CK250" s="391"/>
      <c r="CL250" s="391"/>
      <c r="CM250" s="391"/>
      <c r="CN250" s="391"/>
      <c r="CO250" s="391"/>
      <c r="CP250" s="391"/>
      <c r="CQ250" s="391"/>
      <c r="CR250" s="391"/>
      <c r="CS250" s="391"/>
      <c r="CT250" s="391"/>
      <c r="CU250" s="391"/>
      <c r="CV250" s="391"/>
      <c r="CW250" s="391"/>
      <c r="CX250" s="391"/>
      <c r="CY250" s="391"/>
      <c r="CZ250" s="391"/>
      <c r="DA250" s="391"/>
      <c r="DB250" s="391"/>
      <c r="DC250" s="391"/>
      <c r="DD250" s="391"/>
      <c r="DE250" s="391"/>
      <c r="DF250" s="391"/>
      <c r="DG250" s="391"/>
      <c r="DH250" s="391"/>
      <c r="DI250" s="391"/>
      <c r="DJ250" s="391"/>
      <c r="DK250" s="391"/>
      <c r="DL250" s="391"/>
      <c r="DM250" s="391"/>
      <c r="DN250" s="391"/>
      <c r="DO250" s="391"/>
      <c r="DP250" s="391"/>
      <c r="DQ250" s="391"/>
      <c r="DR250" s="391"/>
      <c r="DS250" s="391"/>
      <c r="DT250" s="391"/>
      <c r="DU250" s="391"/>
      <c r="DV250" s="391"/>
      <c r="DW250" s="391"/>
      <c r="DX250" s="391"/>
      <c r="DY250" s="391"/>
      <c r="DZ250" s="391"/>
      <c r="EA250" s="391"/>
      <c r="EB250" s="391"/>
      <c r="EC250" s="391"/>
      <c r="ED250" s="391"/>
      <c r="EE250" s="391"/>
      <c r="EF250" s="391"/>
      <c r="EG250" s="391"/>
      <c r="EH250" s="391"/>
      <c r="EI250" s="391"/>
      <c r="EJ250" s="391"/>
      <c r="EK250" s="391"/>
      <c r="EL250" s="391"/>
      <c r="EM250" s="391"/>
      <c r="EN250" s="391"/>
      <c r="EO250" s="391"/>
      <c r="EP250" s="391"/>
      <c r="EQ250" s="391"/>
      <c r="ER250" s="391"/>
      <c r="ES250" s="391"/>
      <c r="ET250" s="391"/>
      <c r="EU250" s="391"/>
      <c r="EV250" s="391"/>
      <c r="EW250" s="391"/>
      <c r="EX250" s="391"/>
      <c r="EY250" s="391"/>
      <c r="EZ250" s="391"/>
      <c r="FA250" s="391"/>
      <c r="FB250" s="391"/>
      <c r="FC250" s="391"/>
      <c r="FD250" s="391"/>
      <c r="FE250" s="391"/>
      <c r="FF250" s="391"/>
      <c r="FG250" s="391"/>
      <c r="FH250" s="391"/>
      <c r="FI250" s="391"/>
      <c r="FJ250" s="391"/>
      <c r="FK250" s="391"/>
      <c r="FL250" s="391"/>
      <c r="FM250" s="391"/>
      <c r="FN250" s="391"/>
      <c r="FO250" s="391"/>
      <c r="FP250" s="391"/>
      <c r="FQ250" s="391"/>
      <c r="FR250" s="391"/>
      <c r="FS250" s="391"/>
      <c r="FT250" s="391"/>
      <c r="FU250" s="391"/>
      <c r="FV250" s="391"/>
      <c r="FW250" s="391"/>
      <c r="FX250" s="391"/>
      <c r="FY250" s="391"/>
      <c r="FZ250" s="391"/>
      <c r="GA250" s="391"/>
      <c r="GB250" s="391"/>
      <c r="GC250" s="391"/>
      <c r="GD250" s="391"/>
      <c r="GE250" s="391"/>
      <c r="GF250" s="391"/>
      <c r="GG250" s="391"/>
      <c r="GH250" s="391"/>
      <c r="GI250" s="391"/>
      <c r="GJ250" s="391"/>
      <c r="GK250" s="391"/>
      <c r="GL250" s="391"/>
      <c r="GM250" s="391"/>
      <c r="GN250" s="391"/>
      <c r="GO250" s="391"/>
      <c r="GP250" s="391"/>
      <c r="GQ250" s="391"/>
      <c r="GR250" s="391"/>
      <c r="GS250" s="391"/>
      <c r="GT250" s="391"/>
      <c r="GU250" s="391"/>
      <c r="GV250" s="391"/>
      <c r="GW250" s="391"/>
      <c r="GX250" s="391"/>
      <c r="GY250" s="391"/>
      <c r="GZ250" s="391"/>
      <c r="HA250" s="391"/>
      <c r="HB250" s="391"/>
      <c r="HC250" s="391"/>
      <c r="HD250" s="391"/>
      <c r="HE250" s="391"/>
      <c r="HF250" s="391"/>
      <c r="HG250" s="391"/>
      <c r="HH250" s="391"/>
      <c r="HI250" s="391"/>
      <c r="HJ250" s="391"/>
      <c r="HK250" s="391"/>
      <c r="HL250" s="391"/>
      <c r="HM250" s="391"/>
      <c r="HN250" s="391"/>
      <c r="HO250" s="391"/>
      <c r="HP250" s="391"/>
      <c r="HQ250" s="391"/>
      <c r="HR250" s="391"/>
      <c r="HS250" s="391"/>
      <c r="HT250" s="391"/>
      <c r="HU250" s="391"/>
      <c r="HV250" s="391"/>
      <c r="HW250" s="391"/>
      <c r="HX250" s="391"/>
      <c r="HY250" s="391"/>
      <c r="HZ250" s="391"/>
      <c r="IA250" s="391"/>
      <c r="IB250" s="391"/>
      <c r="IC250" s="391"/>
      <c r="ID250" s="391"/>
      <c r="IE250" s="391"/>
      <c r="IF250" s="391"/>
      <c r="IG250" s="391"/>
      <c r="IH250" s="391"/>
      <c r="II250" s="391"/>
      <c r="IJ250" s="391"/>
      <c r="IK250" s="391"/>
    </row>
    <row r="251" spans="1:14" ht="38.25">
      <c r="A251" s="3">
        <v>281</v>
      </c>
      <c r="B251" s="4" t="s">
        <v>3652</v>
      </c>
      <c r="C251" s="5">
        <v>110134014000200</v>
      </c>
      <c r="D251" s="6" t="s">
        <v>4326</v>
      </c>
      <c r="E251" s="7" t="s">
        <v>95</v>
      </c>
      <c r="F251" s="8" t="s">
        <v>3548</v>
      </c>
      <c r="G251" s="312">
        <v>11785</v>
      </c>
      <c r="H251" s="65">
        <v>11785</v>
      </c>
      <c r="I251" s="279">
        <v>0</v>
      </c>
      <c r="J251" s="9"/>
      <c r="K251" s="9"/>
      <c r="L251" s="9"/>
      <c r="M251" s="13"/>
      <c r="N251" s="144" t="s">
        <v>3657</v>
      </c>
    </row>
    <row r="252" spans="1:14" ht="38.25">
      <c r="A252" s="3">
        <v>282</v>
      </c>
      <c r="B252" s="4" t="s">
        <v>3678</v>
      </c>
      <c r="C252" s="5">
        <v>110134014000202</v>
      </c>
      <c r="D252" s="6" t="s">
        <v>4327</v>
      </c>
      <c r="E252" s="7" t="s">
        <v>95</v>
      </c>
      <c r="F252" s="8" t="s">
        <v>3548</v>
      </c>
      <c r="G252" s="312">
        <v>4446</v>
      </c>
      <c r="H252" s="65">
        <v>4446</v>
      </c>
      <c r="I252" s="279">
        <v>0</v>
      </c>
      <c r="J252" s="9"/>
      <c r="K252" s="9"/>
      <c r="L252" s="9"/>
      <c r="M252" s="13"/>
      <c r="N252" s="144" t="s">
        <v>3706</v>
      </c>
    </row>
    <row r="253" spans="1:14" s="38" customFormat="1" ht="38.25">
      <c r="A253" s="3">
        <v>283</v>
      </c>
      <c r="B253" s="30" t="s">
        <v>2588</v>
      </c>
      <c r="C253" s="31" t="s">
        <v>4058</v>
      </c>
      <c r="D253" s="32" t="s">
        <v>2589</v>
      </c>
      <c r="E253" s="7" t="s">
        <v>95</v>
      </c>
      <c r="F253" s="33">
        <v>2011</v>
      </c>
      <c r="G253" s="465">
        <v>3292.82</v>
      </c>
      <c r="H253" s="34">
        <v>3292.82</v>
      </c>
      <c r="I253" s="345">
        <v>0</v>
      </c>
      <c r="J253" s="35"/>
      <c r="K253" s="36"/>
      <c r="L253" s="36"/>
      <c r="M253" s="37"/>
      <c r="N253" s="758" t="s">
        <v>3714</v>
      </c>
    </row>
    <row r="254" spans="1:14" s="47" customFormat="1" ht="51.75" customHeight="1">
      <c r="A254" s="3">
        <v>284</v>
      </c>
      <c r="B254" s="39" t="s">
        <v>2590</v>
      </c>
      <c r="C254" s="31" t="s">
        <v>4059</v>
      </c>
      <c r="D254" s="41" t="s">
        <v>2591</v>
      </c>
      <c r="E254" s="7" t="s">
        <v>95</v>
      </c>
      <c r="F254" s="42">
        <v>2011</v>
      </c>
      <c r="G254" s="467">
        <v>9040.92</v>
      </c>
      <c r="H254" s="43">
        <v>9040.92</v>
      </c>
      <c r="I254" s="346">
        <f>G254-H254</f>
        <v>0</v>
      </c>
      <c r="J254" s="44"/>
      <c r="K254" s="45"/>
      <c r="L254" s="45"/>
      <c r="M254" s="46"/>
      <c r="N254" s="759"/>
    </row>
    <row r="255" spans="1:14" s="38" customFormat="1" ht="38.25">
      <c r="A255" s="3">
        <v>285</v>
      </c>
      <c r="B255" s="30" t="s">
        <v>2654</v>
      </c>
      <c r="D255" s="32" t="s">
        <v>2655</v>
      </c>
      <c r="E255" s="7" t="s">
        <v>95</v>
      </c>
      <c r="F255" s="33">
        <v>2013</v>
      </c>
      <c r="G255" s="465">
        <v>2490</v>
      </c>
      <c r="H255" s="34">
        <v>2490</v>
      </c>
      <c r="I255" s="345">
        <f>G255-H255</f>
        <v>0</v>
      </c>
      <c r="J255" s="35"/>
      <c r="K255" s="36" t="s">
        <v>486</v>
      </c>
      <c r="L255" s="36"/>
      <c r="M255" s="37"/>
      <c r="N255" s="759"/>
    </row>
    <row r="256" spans="1:14" s="38" customFormat="1" ht="25.5">
      <c r="A256" s="3">
        <v>286</v>
      </c>
      <c r="B256" s="30" t="s">
        <v>2648</v>
      </c>
      <c r="C256" s="31" t="s">
        <v>4056</v>
      </c>
      <c r="D256" s="32" t="s">
        <v>2649</v>
      </c>
      <c r="E256" s="7" t="s">
        <v>95</v>
      </c>
      <c r="F256" s="33">
        <v>2013</v>
      </c>
      <c r="G256" s="465">
        <v>4900</v>
      </c>
      <c r="H256" s="34">
        <v>4900</v>
      </c>
      <c r="I256" s="345">
        <f>G256-H256</f>
        <v>0</v>
      </c>
      <c r="J256" s="35"/>
      <c r="K256" s="36"/>
      <c r="L256" s="36"/>
      <c r="M256" s="37"/>
      <c r="N256" s="759"/>
    </row>
    <row r="257" spans="1:14" s="456" customFormat="1" ht="12.75">
      <c r="A257" s="382">
        <v>287</v>
      </c>
      <c r="B257" s="448" t="s">
        <v>2136</v>
      </c>
      <c r="C257" s="449" t="s">
        <v>4051</v>
      </c>
      <c r="D257" s="450" t="s">
        <v>2137</v>
      </c>
      <c r="E257" s="401" t="s">
        <v>95</v>
      </c>
      <c r="F257" s="449">
        <v>2010</v>
      </c>
      <c r="G257" s="468">
        <v>15185</v>
      </c>
      <c r="H257" s="451">
        <v>15185</v>
      </c>
      <c r="I257" s="452">
        <f>G257-H257</f>
        <v>0</v>
      </c>
      <c r="J257" s="453"/>
      <c r="K257" s="454"/>
      <c r="L257" s="454"/>
      <c r="M257" s="455"/>
      <c r="N257" s="759"/>
    </row>
    <row r="258" spans="1:14" s="38" customFormat="1" ht="15.75">
      <c r="A258" s="3">
        <v>288</v>
      </c>
      <c r="B258" s="51" t="s">
        <v>3488</v>
      </c>
      <c r="C258" s="52" t="s">
        <v>4052</v>
      </c>
      <c r="D258" s="53" t="s">
        <v>3400</v>
      </c>
      <c r="E258" s="7" t="s">
        <v>95</v>
      </c>
      <c r="F258" s="54">
        <v>2013</v>
      </c>
      <c r="G258" s="469">
        <v>6980</v>
      </c>
      <c r="H258" s="55">
        <v>6980</v>
      </c>
      <c r="I258" s="347">
        <v>0</v>
      </c>
      <c r="J258" s="56"/>
      <c r="K258" s="37"/>
      <c r="L258" s="37"/>
      <c r="M258" s="37"/>
      <c r="N258" s="759"/>
    </row>
    <row r="259" spans="1:14" s="38" customFormat="1" ht="30" customHeight="1">
      <c r="A259" s="3">
        <v>289</v>
      </c>
      <c r="B259" s="57" t="s">
        <v>3684</v>
      </c>
      <c r="C259" s="58" t="s">
        <v>4053</v>
      </c>
      <c r="D259" s="59" t="s">
        <v>3681</v>
      </c>
      <c r="E259" s="7" t="s">
        <v>95</v>
      </c>
      <c r="F259" s="61">
        <v>2014</v>
      </c>
      <c r="G259" s="470">
        <v>15541.8</v>
      </c>
      <c r="H259" s="62">
        <v>15541.8</v>
      </c>
      <c r="I259" s="348">
        <v>0</v>
      </c>
      <c r="J259" s="63"/>
      <c r="K259" s="64"/>
      <c r="L259" s="64"/>
      <c r="M259" s="64"/>
      <c r="N259" s="759"/>
    </row>
    <row r="260" spans="1:14" s="38" customFormat="1" ht="15.75">
      <c r="A260" s="3">
        <v>290</v>
      </c>
      <c r="B260" s="51" t="s">
        <v>3485</v>
      </c>
      <c r="C260" s="31" t="s">
        <v>4057</v>
      </c>
      <c r="D260" s="53" t="s">
        <v>1719</v>
      </c>
      <c r="E260" s="7" t="s">
        <v>95</v>
      </c>
      <c r="F260" s="54">
        <v>2013</v>
      </c>
      <c r="G260" s="469">
        <v>14900</v>
      </c>
      <c r="H260" s="55">
        <v>14900</v>
      </c>
      <c r="I260" s="347">
        <v>0</v>
      </c>
      <c r="J260" s="56"/>
      <c r="K260" s="37"/>
      <c r="L260" s="37"/>
      <c r="M260" s="37"/>
      <c r="N260" s="759"/>
    </row>
    <row r="261" spans="1:14" s="38" customFormat="1" ht="51">
      <c r="A261" s="3">
        <v>291</v>
      </c>
      <c r="B261" s="30" t="s">
        <v>2658</v>
      </c>
      <c r="C261" s="31"/>
      <c r="D261" s="32" t="s">
        <v>2659</v>
      </c>
      <c r="E261" s="7" t="s">
        <v>95</v>
      </c>
      <c r="F261" s="33">
        <v>2013</v>
      </c>
      <c r="G261" s="465">
        <v>2490</v>
      </c>
      <c r="H261" s="34">
        <v>2490</v>
      </c>
      <c r="I261" s="345">
        <f>G261-H261</f>
        <v>0</v>
      </c>
      <c r="J261" s="35"/>
      <c r="K261" s="36"/>
      <c r="L261" s="36"/>
      <c r="M261" s="37"/>
      <c r="N261" s="760"/>
    </row>
    <row r="262" spans="1:14" s="38" customFormat="1" ht="38.25">
      <c r="A262" s="3">
        <v>292</v>
      </c>
      <c r="B262" s="30" t="s">
        <v>3728</v>
      </c>
      <c r="C262" s="31" t="s">
        <v>3729</v>
      </c>
      <c r="D262" s="32" t="s">
        <v>3730</v>
      </c>
      <c r="E262" s="7" t="s">
        <v>95</v>
      </c>
      <c r="F262" s="33">
        <v>2014</v>
      </c>
      <c r="G262" s="465">
        <v>19660</v>
      </c>
      <c r="H262" s="34">
        <v>19660</v>
      </c>
      <c r="I262" s="345">
        <v>0</v>
      </c>
      <c r="J262" s="35"/>
      <c r="K262" s="36"/>
      <c r="L262" s="36"/>
      <c r="M262" s="37"/>
      <c r="N262" s="119" t="s">
        <v>3731</v>
      </c>
    </row>
    <row r="263" spans="1:14" s="38" customFormat="1" ht="12.75">
      <c r="A263" s="3">
        <v>293</v>
      </c>
      <c r="B263" s="30" t="s">
        <v>3770</v>
      </c>
      <c r="C263" s="31" t="s">
        <v>3774</v>
      </c>
      <c r="D263" s="32" t="s">
        <v>3771</v>
      </c>
      <c r="E263" s="7" t="s">
        <v>95</v>
      </c>
      <c r="F263" s="33">
        <v>2014</v>
      </c>
      <c r="G263" s="465">
        <v>30000</v>
      </c>
      <c r="H263" s="34">
        <v>30000</v>
      </c>
      <c r="I263" s="345">
        <v>0</v>
      </c>
      <c r="J263" s="35"/>
      <c r="K263" s="36"/>
      <c r="L263" s="36"/>
      <c r="M263" s="37"/>
      <c r="N263" s="758" t="s">
        <v>3787</v>
      </c>
    </row>
    <row r="264" spans="1:14" s="38" customFormat="1" ht="27" customHeight="1">
      <c r="A264" s="3">
        <v>294</v>
      </c>
      <c r="B264" s="145" t="s">
        <v>3772</v>
      </c>
      <c r="C264" s="146" t="s">
        <v>3775</v>
      </c>
      <c r="D264" s="147" t="s">
        <v>3773</v>
      </c>
      <c r="E264" s="148" t="s">
        <v>95</v>
      </c>
      <c r="F264" s="149">
        <v>2014</v>
      </c>
      <c r="G264" s="471">
        <v>30000</v>
      </c>
      <c r="H264" s="150">
        <v>30000</v>
      </c>
      <c r="I264" s="349">
        <v>0</v>
      </c>
      <c r="J264" s="151"/>
      <c r="K264" s="152"/>
      <c r="L264" s="152"/>
      <c r="M264" s="64"/>
      <c r="N264" s="759"/>
    </row>
    <row r="265" spans="1:15" s="162" customFormat="1" ht="51" customHeight="1">
      <c r="A265" s="3">
        <v>295</v>
      </c>
      <c r="B265" s="153" t="s">
        <v>4033</v>
      </c>
      <c r="C265" s="154" t="s">
        <v>4029</v>
      </c>
      <c r="D265" s="155" t="s">
        <v>4161</v>
      </c>
      <c r="E265" s="156" t="s">
        <v>95</v>
      </c>
      <c r="F265" s="157">
        <v>2014</v>
      </c>
      <c r="G265" s="472">
        <v>4370</v>
      </c>
      <c r="H265" s="158">
        <v>4370</v>
      </c>
      <c r="I265" s="350">
        <v>0</v>
      </c>
      <c r="J265" s="156"/>
      <c r="K265" s="159"/>
      <c r="L265" s="159"/>
      <c r="M265" s="160"/>
      <c r="N265" s="755" t="s">
        <v>4037</v>
      </c>
      <c r="O265" s="161"/>
    </row>
    <row r="266" spans="1:15" s="162" customFormat="1" ht="55.5" customHeight="1">
      <c r="A266" s="3">
        <v>296</v>
      </c>
      <c r="B266" s="153" t="s">
        <v>4034</v>
      </c>
      <c r="C266" s="163" t="s">
        <v>4030</v>
      </c>
      <c r="D266" s="155" t="s">
        <v>4160</v>
      </c>
      <c r="E266" s="156" t="s">
        <v>95</v>
      </c>
      <c r="F266" s="157">
        <v>2014</v>
      </c>
      <c r="G266" s="472">
        <v>4560</v>
      </c>
      <c r="H266" s="425">
        <v>4560</v>
      </c>
      <c r="I266" s="351">
        <v>0</v>
      </c>
      <c r="J266" s="156"/>
      <c r="K266" s="159"/>
      <c r="L266" s="159"/>
      <c r="M266" s="160"/>
      <c r="N266" s="756"/>
      <c r="O266" s="161"/>
    </row>
    <row r="267" spans="1:15" s="162" customFormat="1" ht="53.25" customHeight="1">
      <c r="A267" s="3">
        <v>297</v>
      </c>
      <c r="B267" s="153" t="s">
        <v>4035</v>
      </c>
      <c r="C267" s="163" t="s">
        <v>4031</v>
      </c>
      <c r="D267" s="155" t="s">
        <v>4159</v>
      </c>
      <c r="E267" s="156" t="s">
        <v>95</v>
      </c>
      <c r="F267" s="157">
        <v>2014</v>
      </c>
      <c r="G267" s="472">
        <v>6530</v>
      </c>
      <c r="H267" s="425">
        <v>6530</v>
      </c>
      <c r="I267" s="351">
        <v>0</v>
      </c>
      <c r="J267" s="156"/>
      <c r="K267" s="159"/>
      <c r="L267" s="159"/>
      <c r="M267" s="160"/>
      <c r="N267" s="756"/>
      <c r="O267" s="161"/>
    </row>
    <row r="268" spans="1:15" s="162" customFormat="1" ht="54.75" customHeight="1">
      <c r="A268" s="3">
        <v>298</v>
      </c>
      <c r="B268" s="153" t="s">
        <v>4036</v>
      </c>
      <c r="C268" s="154" t="s">
        <v>4032</v>
      </c>
      <c r="D268" s="155" t="s">
        <v>4157</v>
      </c>
      <c r="E268" s="156" t="s">
        <v>95</v>
      </c>
      <c r="F268" s="157">
        <v>2014</v>
      </c>
      <c r="G268" s="472">
        <v>27400</v>
      </c>
      <c r="H268" s="425">
        <v>27400</v>
      </c>
      <c r="I268" s="351">
        <v>0</v>
      </c>
      <c r="J268" s="156"/>
      <c r="K268" s="159"/>
      <c r="L268" s="159"/>
      <c r="M268" s="160"/>
      <c r="N268" s="757"/>
      <c r="O268" s="161"/>
    </row>
    <row r="269" spans="1:14" s="439" customFormat="1" ht="27" customHeight="1">
      <c r="A269" s="3">
        <v>299</v>
      </c>
      <c r="B269" s="153" t="s">
        <v>4147</v>
      </c>
      <c r="C269" s="154" t="s">
        <v>4153</v>
      </c>
      <c r="D269" s="155" t="s">
        <v>4148</v>
      </c>
      <c r="E269" s="156" t="s">
        <v>95</v>
      </c>
      <c r="F269" s="157">
        <v>2015</v>
      </c>
      <c r="G269" s="472">
        <v>4400</v>
      </c>
      <c r="H269" s="425">
        <v>4400</v>
      </c>
      <c r="I269" s="351">
        <v>0</v>
      </c>
      <c r="J269" s="156"/>
      <c r="K269" s="159"/>
      <c r="L269" s="159"/>
      <c r="M269" s="160"/>
      <c r="N269" s="755" t="s">
        <v>4193</v>
      </c>
    </row>
    <row r="270" spans="1:14" s="439" customFormat="1" ht="27" customHeight="1">
      <c r="A270" s="3">
        <v>300</v>
      </c>
      <c r="B270" s="153" t="s">
        <v>4149</v>
      </c>
      <c r="C270" s="154" t="s">
        <v>4154</v>
      </c>
      <c r="D270" s="155" t="s">
        <v>4150</v>
      </c>
      <c r="E270" s="156" t="s">
        <v>95</v>
      </c>
      <c r="F270" s="157">
        <v>2015</v>
      </c>
      <c r="G270" s="472">
        <v>6960</v>
      </c>
      <c r="H270" s="425">
        <v>6960</v>
      </c>
      <c r="I270" s="351">
        <v>0</v>
      </c>
      <c r="J270" s="156"/>
      <c r="K270" s="159"/>
      <c r="L270" s="159"/>
      <c r="M270" s="160"/>
      <c r="N270" s="756"/>
    </row>
    <row r="271" spans="1:14" s="439" customFormat="1" ht="27" customHeight="1">
      <c r="A271" s="3">
        <v>301</v>
      </c>
      <c r="B271" s="153" t="s">
        <v>4151</v>
      </c>
      <c r="C271" s="154" t="s">
        <v>4155</v>
      </c>
      <c r="D271" s="155" t="s">
        <v>4173</v>
      </c>
      <c r="E271" s="156" t="s">
        <v>95</v>
      </c>
      <c r="F271" s="157">
        <v>2015</v>
      </c>
      <c r="G271" s="472">
        <v>14740</v>
      </c>
      <c r="H271" s="425">
        <v>14740</v>
      </c>
      <c r="I271" s="351">
        <v>0</v>
      </c>
      <c r="J271" s="156"/>
      <c r="K271" s="159"/>
      <c r="L271" s="159"/>
      <c r="M271" s="160"/>
      <c r="N271" s="756"/>
    </row>
    <row r="272" spans="1:14" s="439" customFormat="1" ht="54.75" customHeight="1">
      <c r="A272" s="3">
        <v>302</v>
      </c>
      <c r="B272" s="153" t="s">
        <v>4152</v>
      </c>
      <c r="C272" s="154" t="s">
        <v>4156</v>
      </c>
      <c r="D272" s="155" t="s">
        <v>4158</v>
      </c>
      <c r="E272" s="156" t="s">
        <v>95</v>
      </c>
      <c r="F272" s="157">
        <v>2015</v>
      </c>
      <c r="G272" s="472">
        <v>29700</v>
      </c>
      <c r="H272" s="425">
        <v>29700</v>
      </c>
      <c r="I272" s="351">
        <v>0</v>
      </c>
      <c r="J272" s="156"/>
      <c r="K272" s="159"/>
      <c r="L272" s="159"/>
      <c r="M272" s="160"/>
      <c r="N272" s="757"/>
    </row>
    <row r="273" spans="1:14" s="439" customFormat="1" ht="54.75" customHeight="1">
      <c r="A273" s="297">
        <v>303</v>
      </c>
      <c r="B273" s="153" t="s">
        <v>4192</v>
      </c>
      <c r="C273" s="154" t="s">
        <v>4194</v>
      </c>
      <c r="D273" s="155" t="s">
        <v>4195</v>
      </c>
      <c r="E273" s="156" t="s">
        <v>95</v>
      </c>
      <c r="F273" s="157">
        <v>2015</v>
      </c>
      <c r="G273" s="472">
        <v>33776</v>
      </c>
      <c r="H273" s="472">
        <v>33776</v>
      </c>
      <c r="I273" s="351">
        <v>0</v>
      </c>
      <c r="J273" s="156"/>
      <c r="K273" s="159"/>
      <c r="L273" s="159"/>
      <c r="M273" s="160"/>
      <c r="N273" s="484" t="s">
        <v>4197</v>
      </c>
    </row>
    <row r="274" spans="1:14" s="439" customFormat="1" ht="39" customHeight="1">
      <c r="A274" s="3">
        <v>304</v>
      </c>
      <c r="B274" s="153" t="s">
        <v>4288</v>
      </c>
      <c r="C274" s="154" t="s">
        <v>4293</v>
      </c>
      <c r="D274" s="155" t="s">
        <v>4328</v>
      </c>
      <c r="E274" s="156" t="s">
        <v>95</v>
      </c>
      <c r="F274" s="157">
        <v>2015</v>
      </c>
      <c r="G274" s="472">
        <v>48510</v>
      </c>
      <c r="H274" s="472">
        <v>0</v>
      </c>
      <c r="I274" s="351">
        <v>48510</v>
      </c>
      <c r="J274" s="156"/>
      <c r="K274" s="159"/>
      <c r="L274" s="159"/>
      <c r="M274" s="160"/>
      <c r="N274" s="755" t="s">
        <v>4329</v>
      </c>
    </row>
    <row r="275" spans="1:14" s="439" customFormat="1" ht="25.5" customHeight="1">
      <c r="A275" s="297">
        <v>305</v>
      </c>
      <c r="B275" s="153" t="s">
        <v>4289</v>
      </c>
      <c r="C275" s="154" t="s">
        <v>4294</v>
      </c>
      <c r="D275" s="155" t="s">
        <v>4290</v>
      </c>
      <c r="E275" s="156" t="s">
        <v>95</v>
      </c>
      <c r="F275" s="157">
        <v>2015</v>
      </c>
      <c r="G275" s="472">
        <v>55400</v>
      </c>
      <c r="H275" s="472">
        <v>923.33</v>
      </c>
      <c r="I275" s="351">
        <v>54476.67</v>
      </c>
      <c r="J275" s="156"/>
      <c r="K275" s="159"/>
      <c r="L275" s="159"/>
      <c r="M275" s="160"/>
      <c r="N275" s="756"/>
    </row>
    <row r="276" spans="1:14" s="439" customFormat="1" ht="26.25" customHeight="1">
      <c r="A276" s="3">
        <v>306</v>
      </c>
      <c r="B276" s="153" t="s">
        <v>4291</v>
      </c>
      <c r="C276" s="154" t="s">
        <v>4295</v>
      </c>
      <c r="D276" s="155" t="s">
        <v>4292</v>
      </c>
      <c r="E276" s="156" t="s">
        <v>95</v>
      </c>
      <c r="F276" s="157">
        <v>2015</v>
      </c>
      <c r="G276" s="472">
        <v>3795</v>
      </c>
      <c r="H276" s="472">
        <v>0</v>
      </c>
      <c r="I276" s="351">
        <v>3795</v>
      </c>
      <c r="J276" s="156"/>
      <c r="K276" s="159"/>
      <c r="L276" s="159"/>
      <c r="M276" s="160"/>
      <c r="N276" s="757"/>
    </row>
    <row r="277" spans="1:14" s="439" customFormat="1" ht="24.75" customHeight="1">
      <c r="A277" s="297">
        <v>307</v>
      </c>
      <c r="B277" s="153" t="s">
        <v>4309</v>
      </c>
      <c r="C277" s="154" t="s">
        <v>4317</v>
      </c>
      <c r="D277" s="155" t="s">
        <v>4310</v>
      </c>
      <c r="E277" s="156" t="s">
        <v>95</v>
      </c>
      <c r="F277" s="157">
        <v>2015</v>
      </c>
      <c r="G277" s="472">
        <v>11890</v>
      </c>
      <c r="H277" s="472">
        <v>11890</v>
      </c>
      <c r="I277" s="351">
        <v>0</v>
      </c>
      <c r="J277" s="156"/>
      <c r="K277" s="159"/>
      <c r="L277" s="159"/>
      <c r="M277" s="160"/>
      <c r="N277" s="755" t="s">
        <v>4330</v>
      </c>
    </row>
    <row r="278" spans="1:14" s="439" customFormat="1" ht="26.25" customHeight="1">
      <c r="A278" s="297">
        <v>308</v>
      </c>
      <c r="B278" s="153" t="s">
        <v>4311</v>
      </c>
      <c r="C278" s="154" t="s">
        <v>4318</v>
      </c>
      <c r="D278" s="155" t="s">
        <v>4312</v>
      </c>
      <c r="E278" s="156" t="s">
        <v>95</v>
      </c>
      <c r="F278" s="157">
        <v>2015</v>
      </c>
      <c r="G278" s="472">
        <v>11890</v>
      </c>
      <c r="H278" s="472">
        <v>11890</v>
      </c>
      <c r="I278" s="351">
        <v>0</v>
      </c>
      <c r="J278" s="156"/>
      <c r="K278" s="159"/>
      <c r="L278" s="159"/>
      <c r="M278" s="160"/>
      <c r="N278" s="756"/>
    </row>
    <row r="279" spans="1:14" s="439" customFormat="1" ht="27.75" customHeight="1">
      <c r="A279" s="297">
        <v>309</v>
      </c>
      <c r="B279" s="153" t="s">
        <v>4314</v>
      </c>
      <c r="C279" s="154" t="s">
        <v>4319</v>
      </c>
      <c r="D279" s="155" t="s">
        <v>4313</v>
      </c>
      <c r="E279" s="156" t="s">
        <v>95</v>
      </c>
      <c r="F279" s="157">
        <v>2015</v>
      </c>
      <c r="G279" s="472">
        <v>8490</v>
      </c>
      <c r="H279" s="472">
        <v>8490</v>
      </c>
      <c r="I279" s="351">
        <v>0</v>
      </c>
      <c r="J279" s="156"/>
      <c r="K279" s="159"/>
      <c r="L279" s="159"/>
      <c r="M279" s="160"/>
      <c r="N279" s="756"/>
    </row>
    <row r="280" spans="1:14" s="439" customFormat="1" ht="20.25" customHeight="1">
      <c r="A280" s="297">
        <v>310</v>
      </c>
      <c r="B280" s="153" t="s">
        <v>4315</v>
      </c>
      <c r="C280" s="154" t="s">
        <v>4320</v>
      </c>
      <c r="D280" s="155" t="s">
        <v>4316</v>
      </c>
      <c r="E280" s="156" t="s">
        <v>95</v>
      </c>
      <c r="F280" s="157">
        <v>2015</v>
      </c>
      <c r="G280" s="472">
        <v>26990</v>
      </c>
      <c r="H280" s="472">
        <v>26990</v>
      </c>
      <c r="I280" s="351">
        <v>0</v>
      </c>
      <c r="J280" s="156"/>
      <c r="K280" s="159"/>
      <c r="L280" s="159"/>
      <c r="M280" s="160"/>
      <c r="N280" s="757"/>
    </row>
    <row r="281" spans="1:14" s="439" customFormat="1" ht="25.5" customHeight="1">
      <c r="A281" s="297">
        <v>311</v>
      </c>
      <c r="B281" s="153" t="s">
        <v>4388</v>
      </c>
      <c r="C281" s="154" t="s">
        <v>4377</v>
      </c>
      <c r="D281" s="155" t="s">
        <v>4378</v>
      </c>
      <c r="E281" s="156" t="s">
        <v>95</v>
      </c>
      <c r="F281" s="157">
        <v>2015</v>
      </c>
      <c r="G281" s="472">
        <v>9460</v>
      </c>
      <c r="H281" s="472">
        <v>9460</v>
      </c>
      <c r="I281" s="351">
        <v>0</v>
      </c>
      <c r="J281" s="156"/>
      <c r="K281" s="159"/>
      <c r="L281" s="159"/>
      <c r="M281" s="160"/>
      <c r="N281" s="755" t="s">
        <v>4399</v>
      </c>
    </row>
    <row r="282" spans="1:14" s="439" customFormat="1" ht="25.5" customHeight="1">
      <c r="A282" s="297">
        <v>312</v>
      </c>
      <c r="B282" s="153" t="s">
        <v>4389</v>
      </c>
      <c r="C282" s="154" t="s">
        <v>4379</v>
      </c>
      <c r="D282" s="155" t="s">
        <v>4381</v>
      </c>
      <c r="E282" s="156" t="s">
        <v>95</v>
      </c>
      <c r="F282" s="157">
        <v>2015</v>
      </c>
      <c r="G282" s="472">
        <v>6520</v>
      </c>
      <c r="H282" s="472">
        <v>6520</v>
      </c>
      <c r="I282" s="351">
        <v>0</v>
      </c>
      <c r="J282" s="156"/>
      <c r="K282" s="159"/>
      <c r="L282" s="159"/>
      <c r="M282" s="160"/>
      <c r="N282" s="756"/>
    </row>
    <row r="283" spans="1:14" s="439" customFormat="1" ht="41.25" customHeight="1">
      <c r="A283" s="297">
        <v>313</v>
      </c>
      <c r="B283" s="153" t="s">
        <v>4390</v>
      </c>
      <c r="C283" s="154" t="s">
        <v>4380</v>
      </c>
      <c r="D283" s="155" t="s">
        <v>4384</v>
      </c>
      <c r="E283" s="156" t="s">
        <v>95</v>
      </c>
      <c r="F283" s="157">
        <v>2015</v>
      </c>
      <c r="G283" s="472">
        <v>53600</v>
      </c>
      <c r="H283" s="472">
        <v>53600</v>
      </c>
      <c r="I283" s="351">
        <v>0</v>
      </c>
      <c r="J283" s="156"/>
      <c r="K283" s="159"/>
      <c r="L283" s="159"/>
      <c r="M283" s="160"/>
      <c r="N283" s="756"/>
    </row>
    <row r="284" spans="1:14" s="439" customFormat="1" ht="41.25" customHeight="1">
      <c r="A284" s="297">
        <v>314</v>
      </c>
      <c r="B284" s="153" t="s">
        <v>4391</v>
      </c>
      <c r="C284" s="154" t="s">
        <v>4395</v>
      </c>
      <c r="D284" s="155" t="s">
        <v>4383</v>
      </c>
      <c r="E284" s="156" t="s">
        <v>95</v>
      </c>
      <c r="F284" s="157">
        <v>2015</v>
      </c>
      <c r="G284" s="472">
        <v>26470</v>
      </c>
      <c r="H284" s="472">
        <v>26470</v>
      </c>
      <c r="I284" s="351">
        <v>0</v>
      </c>
      <c r="J284" s="156"/>
      <c r="K284" s="159"/>
      <c r="L284" s="159"/>
      <c r="M284" s="160"/>
      <c r="N284" s="756"/>
    </row>
    <row r="285" spans="1:14" s="439" customFormat="1" ht="41.25" customHeight="1">
      <c r="A285" s="297">
        <v>315</v>
      </c>
      <c r="B285" s="153" t="s">
        <v>4392</v>
      </c>
      <c r="C285" s="154" t="s">
        <v>4396</v>
      </c>
      <c r="D285" s="155" t="s">
        <v>4385</v>
      </c>
      <c r="E285" s="156" t="s">
        <v>95</v>
      </c>
      <c r="F285" s="157">
        <v>2015</v>
      </c>
      <c r="G285" s="472">
        <v>4237</v>
      </c>
      <c r="H285" s="472">
        <v>4237</v>
      </c>
      <c r="I285" s="351">
        <v>0</v>
      </c>
      <c r="J285" s="156"/>
      <c r="K285" s="159"/>
      <c r="L285" s="159"/>
      <c r="M285" s="160"/>
      <c r="N285" s="756"/>
    </row>
    <row r="286" spans="1:14" s="439" customFormat="1" ht="41.25" customHeight="1">
      <c r="A286" s="297">
        <v>316</v>
      </c>
      <c r="B286" s="153" t="s">
        <v>4393</v>
      </c>
      <c r="C286" s="154" t="s">
        <v>4397</v>
      </c>
      <c r="D286" s="155" t="s">
        <v>4386</v>
      </c>
      <c r="E286" s="156" t="s">
        <v>95</v>
      </c>
      <c r="F286" s="157">
        <v>2015</v>
      </c>
      <c r="G286" s="472">
        <v>5964</v>
      </c>
      <c r="H286" s="472">
        <v>6964</v>
      </c>
      <c r="I286" s="351">
        <v>0</v>
      </c>
      <c r="J286" s="156"/>
      <c r="K286" s="159"/>
      <c r="L286" s="159"/>
      <c r="M286" s="160"/>
      <c r="N286" s="756"/>
    </row>
    <row r="287" spans="1:14" s="439" customFormat="1" ht="41.25" customHeight="1">
      <c r="A287" s="297">
        <v>317</v>
      </c>
      <c r="B287" s="153" t="s">
        <v>4394</v>
      </c>
      <c r="C287" s="154" t="s">
        <v>4398</v>
      </c>
      <c r="D287" s="155" t="s">
        <v>4387</v>
      </c>
      <c r="E287" s="156" t="s">
        <v>95</v>
      </c>
      <c r="F287" s="157">
        <v>2015</v>
      </c>
      <c r="G287" s="472">
        <v>4500</v>
      </c>
      <c r="H287" s="472">
        <v>4500</v>
      </c>
      <c r="I287" s="351">
        <v>0</v>
      </c>
      <c r="J287" s="156"/>
      <c r="K287" s="159"/>
      <c r="L287" s="159"/>
      <c r="M287" s="160"/>
      <c r="N287" s="757"/>
    </row>
    <row r="288" spans="1:245" s="517" customFormat="1" ht="25.5" customHeight="1">
      <c r="A288" s="508"/>
      <c r="B288" s="509" t="s">
        <v>1270</v>
      </c>
      <c r="C288" s="510"/>
      <c r="D288" s="511"/>
      <c r="E288" s="509"/>
      <c r="F288" s="512"/>
      <c r="G288" s="513">
        <f>SUM(G8:G287)</f>
        <v>12413520.889999999</v>
      </c>
      <c r="H288" s="514">
        <f>SUM(H8:H287)</f>
        <v>9298729.07</v>
      </c>
      <c r="I288" s="514">
        <f>SUM(I8:I287)</f>
        <v>244313.25</v>
      </c>
      <c r="J288" s="509"/>
      <c r="K288" s="509"/>
      <c r="L288" s="509"/>
      <c r="M288" s="509"/>
      <c r="N288" s="515"/>
      <c r="O288" s="516"/>
      <c r="P288" s="516"/>
      <c r="Q288" s="516"/>
      <c r="R288" s="516"/>
      <c r="S288" s="516"/>
      <c r="T288" s="516"/>
      <c r="U288" s="516"/>
      <c r="V288" s="516"/>
      <c r="W288" s="516"/>
      <c r="X288" s="516"/>
      <c r="Y288" s="516"/>
      <c r="Z288" s="516"/>
      <c r="AA288" s="516"/>
      <c r="AB288" s="516"/>
      <c r="AC288" s="516"/>
      <c r="AD288" s="516"/>
      <c r="AE288" s="516"/>
      <c r="AF288" s="516"/>
      <c r="AG288" s="516"/>
      <c r="AH288" s="516"/>
      <c r="AI288" s="516"/>
      <c r="AJ288" s="516"/>
      <c r="AK288" s="516"/>
      <c r="AL288" s="516"/>
      <c r="AM288" s="516"/>
      <c r="AN288" s="516"/>
      <c r="AO288" s="516"/>
      <c r="AP288" s="516"/>
      <c r="AQ288" s="516"/>
      <c r="AR288" s="516"/>
      <c r="AS288" s="516"/>
      <c r="AT288" s="516"/>
      <c r="AU288" s="516"/>
      <c r="AV288" s="516"/>
      <c r="AW288" s="516"/>
      <c r="AX288" s="516"/>
      <c r="AY288" s="516"/>
      <c r="AZ288" s="516"/>
      <c r="BA288" s="516"/>
      <c r="BB288" s="516"/>
      <c r="BC288" s="516"/>
      <c r="BD288" s="516"/>
      <c r="BE288" s="516"/>
      <c r="BF288" s="516"/>
      <c r="BG288" s="516"/>
      <c r="BH288" s="516"/>
      <c r="BI288" s="516"/>
      <c r="BJ288" s="516"/>
      <c r="BK288" s="516"/>
      <c r="BL288" s="516"/>
      <c r="BM288" s="516"/>
      <c r="BN288" s="516"/>
      <c r="BO288" s="516"/>
      <c r="BP288" s="516"/>
      <c r="BQ288" s="516"/>
      <c r="BR288" s="516"/>
      <c r="BS288" s="516"/>
      <c r="BT288" s="516"/>
      <c r="BU288" s="516"/>
      <c r="BV288" s="516"/>
      <c r="BW288" s="516"/>
      <c r="BX288" s="516"/>
      <c r="BY288" s="516"/>
      <c r="BZ288" s="516"/>
      <c r="CA288" s="516"/>
      <c r="CB288" s="516"/>
      <c r="CC288" s="516"/>
      <c r="CD288" s="516"/>
      <c r="CE288" s="516"/>
      <c r="CF288" s="516"/>
      <c r="CG288" s="516"/>
      <c r="CH288" s="516"/>
      <c r="CI288" s="516"/>
      <c r="CJ288" s="516"/>
      <c r="CK288" s="516"/>
      <c r="CL288" s="516"/>
      <c r="CM288" s="516"/>
      <c r="CN288" s="516"/>
      <c r="CO288" s="516"/>
      <c r="CP288" s="516"/>
      <c r="CQ288" s="516"/>
      <c r="CR288" s="516"/>
      <c r="CS288" s="516"/>
      <c r="CT288" s="516"/>
      <c r="CU288" s="516"/>
      <c r="CV288" s="516"/>
      <c r="CW288" s="516"/>
      <c r="CX288" s="516"/>
      <c r="CY288" s="516"/>
      <c r="CZ288" s="516"/>
      <c r="DA288" s="516"/>
      <c r="DB288" s="516"/>
      <c r="DC288" s="516"/>
      <c r="DD288" s="516"/>
      <c r="DE288" s="516"/>
      <c r="DF288" s="516"/>
      <c r="DG288" s="516"/>
      <c r="DH288" s="516"/>
      <c r="DI288" s="516"/>
      <c r="DJ288" s="516"/>
      <c r="DK288" s="516"/>
      <c r="DL288" s="516"/>
      <c r="DM288" s="516"/>
      <c r="DN288" s="516"/>
      <c r="DO288" s="516"/>
      <c r="DP288" s="516"/>
      <c r="DQ288" s="516"/>
      <c r="DR288" s="516"/>
      <c r="DS288" s="516"/>
      <c r="DT288" s="516"/>
      <c r="DU288" s="516"/>
      <c r="DV288" s="516"/>
      <c r="DW288" s="516"/>
      <c r="DX288" s="516"/>
      <c r="DY288" s="516"/>
      <c r="DZ288" s="516"/>
      <c r="EA288" s="516"/>
      <c r="EB288" s="516"/>
      <c r="EC288" s="516"/>
      <c r="ED288" s="516"/>
      <c r="EE288" s="516"/>
      <c r="EF288" s="516"/>
      <c r="EG288" s="516"/>
      <c r="EH288" s="516"/>
      <c r="EI288" s="516"/>
      <c r="EJ288" s="516"/>
      <c r="EK288" s="516"/>
      <c r="EL288" s="516"/>
      <c r="EM288" s="516"/>
      <c r="EN288" s="516"/>
      <c r="EO288" s="516"/>
      <c r="EP288" s="516"/>
      <c r="EQ288" s="516"/>
      <c r="ER288" s="516"/>
      <c r="ES288" s="516"/>
      <c r="ET288" s="516"/>
      <c r="EU288" s="516"/>
      <c r="EV288" s="516"/>
      <c r="EW288" s="516"/>
      <c r="EX288" s="516"/>
      <c r="EY288" s="516"/>
      <c r="EZ288" s="516"/>
      <c r="FA288" s="516"/>
      <c r="FB288" s="516"/>
      <c r="FC288" s="516"/>
      <c r="FD288" s="516"/>
      <c r="FE288" s="516"/>
      <c r="FF288" s="516"/>
      <c r="FG288" s="516"/>
      <c r="FH288" s="516"/>
      <c r="FI288" s="516"/>
      <c r="FJ288" s="516"/>
      <c r="FK288" s="516"/>
      <c r="FL288" s="516"/>
      <c r="FM288" s="516"/>
      <c r="FN288" s="516"/>
      <c r="FO288" s="516"/>
      <c r="FP288" s="516"/>
      <c r="FQ288" s="516"/>
      <c r="FR288" s="516"/>
      <c r="FS288" s="516"/>
      <c r="FT288" s="516"/>
      <c r="FU288" s="516"/>
      <c r="FV288" s="516"/>
      <c r="FW288" s="516"/>
      <c r="FX288" s="516"/>
      <c r="FY288" s="516"/>
      <c r="FZ288" s="516"/>
      <c r="GA288" s="516"/>
      <c r="GB288" s="516"/>
      <c r="GC288" s="516"/>
      <c r="GD288" s="516"/>
      <c r="GE288" s="516"/>
      <c r="GF288" s="516"/>
      <c r="GG288" s="516"/>
      <c r="GH288" s="516"/>
      <c r="GI288" s="516"/>
      <c r="GJ288" s="516"/>
      <c r="GK288" s="516"/>
      <c r="GL288" s="516"/>
      <c r="GM288" s="516"/>
      <c r="GN288" s="516"/>
      <c r="GO288" s="516"/>
      <c r="GP288" s="516"/>
      <c r="GQ288" s="516"/>
      <c r="GR288" s="516"/>
      <c r="GS288" s="516"/>
      <c r="GT288" s="516"/>
      <c r="GU288" s="516"/>
      <c r="GV288" s="516"/>
      <c r="GW288" s="516"/>
      <c r="GX288" s="516"/>
      <c r="GY288" s="516"/>
      <c r="GZ288" s="516"/>
      <c r="HA288" s="516"/>
      <c r="HB288" s="516"/>
      <c r="HC288" s="516"/>
      <c r="HD288" s="516"/>
      <c r="HE288" s="516"/>
      <c r="HF288" s="516"/>
      <c r="HG288" s="516"/>
      <c r="HH288" s="516"/>
      <c r="HI288" s="516"/>
      <c r="HJ288" s="516"/>
      <c r="HK288" s="516"/>
      <c r="HL288" s="516"/>
      <c r="HM288" s="516"/>
      <c r="HN288" s="516"/>
      <c r="HO288" s="516"/>
      <c r="HP288" s="516"/>
      <c r="HQ288" s="516"/>
      <c r="HR288" s="516"/>
      <c r="HS288" s="516"/>
      <c r="HT288" s="516"/>
      <c r="HU288" s="516"/>
      <c r="HV288" s="516"/>
      <c r="HW288" s="516"/>
      <c r="HX288" s="516"/>
      <c r="HY288" s="516"/>
      <c r="HZ288" s="516"/>
      <c r="IA288" s="516"/>
      <c r="IB288" s="516"/>
      <c r="IC288" s="516"/>
      <c r="ID288" s="516"/>
      <c r="IE288" s="516"/>
      <c r="IF288" s="516"/>
      <c r="IG288" s="516"/>
      <c r="IH288" s="516"/>
      <c r="II288" s="516"/>
      <c r="IJ288" s="516"/>
      <c r="IK288" s="516"/>
    </row>
    <row r="289" spans="1:14" ht="12.75">
      <c r="A289" s="3"/>
      <c r="B289" s="440"/>
      <c r="C289" s="165"/>
      <c r="D289" s="166"/>
      <c r="E289" s="164"/>
      <c r="F289" s="167"/>
      <c r="G289" s="473"/>
      <c r="H289" s="441"/>
      <c r="I289" s="168"/>
      <c r="J289" s="164"/>
      <c r="K289" s="164"/>
      <c r="L289" s="164"/>
      <c r="M289" s="164"/>
      <c r="N289" s="10"/>
    </row>
    <row r="290" spans="1:14" ht="12.75">
      <c r="A290" s="3"/>
      <c r="B290" s="76"/>
      <c r="C290" s="23"/>
      <c r="D290" s="76"/>
      <c r="E290" s="9"/>
      <c r="F290" s="22"/>
      <c r="G290" s="462"/>
      <c r="H290" s="102"/>
      <c r="I290" s="77"/>
      <c r="J290" s="9"/>
      <c r="K290" s="9"/>
      <c r="L290" s="9"/>
      <c r="M290" s="9"/>
      <c r="N290" s="10"/>
    </row>
    <row r="291" spans="1:14" ht="12.75">
      <c r="A291" s="3"/>
      <c r="B291" s="78"/>
      <c r="C291" s="23"/>
      <c r="D291" s="76"/>
      <c r="E291" s="9"/>
      <c r="F291" s="22"/>
      <c r="G291" s="462"/>
      <c r="H291" s="102"/>
      <c r="I291" s="77"/>
      <c r="J291" s="9"/>
      <c r="K291" s="9"/>
      <c r="L291" s="9"/>
      <c r="M291" s="9"/>
      <c r="N291" s="10"/>
    </row>
    <row r="292" spans="1:14" ht="12.75">
      <c r="A292" s="3"/>
      <c r="B292" s="78"/>
      <c r="C292" s="23"/>
      <c r="D292" s="78"/>
      <c r="E292" s="9"/>
      <c r="F292" s="22"/>
      <c r="G292" s="25"/>
      <c r="H292" s="77"/>
      <c r="I292" s="77"/>
      <c r="J292" s="77"/>
      <c r="K292" s="9"/>
      <c r="L292" s="9"/>
      <c r="M292" s="9"/>
      <c r="N292" s="10"/>
    </row>
    <row r="293" spans="1:14" ht="12.75">
      <c r="A293" s="3"/>
      <c r="B293" s="78"/>
      <c r="C293" s="23"/>
      <c r="D293" s="78"/>
      <c r="E293" s="9"/>
      <c r="F293" s="22"/>
      <c r="G293" s="25"/>
      <c r="H293" s="77"/>
      <c r="I293" s="77"/>
      <c r="J293" s="9"/>
      <c r="K293" s="9"/>
      <c r="L293" s="9"/>
      <c r="M293" s="9"/>
      <c r="N293" s="10"/>
    </row>
    <row r="294" spans="1:14" ht="12.75">
      <c r="A294" s="3"/>
      <c r="B294" s="78"/>
      <c r="C294" s="23"/>
      <c r="D294" s="78"/>
      <c r="E294" s="9"/>
      <c r="F294" s="22"/>
      <c r="G294" s="25"/>
      <c r="H294" s="77"/>
      <c r="I294" s="77"/>
      <c r="J294" s="9"/>
      <c r="K294" s="9"/>
      <c r="L294" s="9"/>
      <c r="M294" s="9"/>
      <c r="N294" s="10"/>
    </row>
    <row r="295" spans="1:14" ht="12.75">
      <c r="A295" s="3"/>
      <c r="B295" s="78"/>
      <c r="C295" s="23"/>
      <c r="D295" s="78"/>
      <c r="E295" s="9"/>
      <c r="F295" s="22"/>
      <c r="G295" s="25"/>
      <c r="H295" s="77"/>
      <c r="I295" s="77"/>
      <c r="J295" s="9"/>
      <c r="K295" s="9"/>
      <c r="L295" s="9"/>
      <c r="M295" s="9"/>
      <c r="N295" s="10"/>
    </row>
    <row r="296" spans="1:14" ht="12.75">
      <c r="A296" s="3"/>
      <c r="B296" s="78"/>
      <c r="C296" s="23"/>
      <c r="D296" s="78"/>
      <c r="E296" s="9"/>
      <c r="F296" s="22"/>
      <c r="G296" s="25"/>
      <c r="H296" s="77"/>
      <c r="I296" s="77"/>
      <c r="J296" s="9"/>
      <c r="K296" s="9"/>
      <c r="L296" s="9"/>
      <c r="M296" s="9"/>
      <c r="N296" s="10"/>
    </row>
    <row r="297" spans="1:14" ht="12.75">
      <c r="A297" s="3"/>
      <c r="B297" s="78"/>
      <c r="C297" s="23"/>
      <c r="D297" s="78"/>
      <c r="E297" s="9"/>
      <c r="F297" s="22"/>
      <c r="G297" s="25"/>
      <c r="H297" s="77"/>
      <c r="I297" s="77"/>
      <c r="J297" s="9"/>
      <c r="K297" s="9"/>
      <c r="L297" s="9"/>
      <c r="M297" s="9"/>
      <c r="N297" s="10"/>
    </row>
    <row r="298" spans="1:14" ht="12.75">
      <c r="A298" s="3"/>
      <c r="B298" s="78"/>
      <c r="C298" s="23"/>
      <c r="D298" s="78"/>
      <c r="E298" s="9"/>
      <c r="F298" s="22"/>
      <c r="G298" s="25"/>
      <c r="H298" s="77"/>
      <c r="I298" s="77"/>
      <c r="J298" s="9"/>
      <c r="K298" s="9"/>
      <c r="L298" s="9"/>
      <c r="M298" s="9"/>
      <c r="N298" s="10"/>
    </row>
    <row r="299" spans="1:14" ht="12.75">
      <c r="A299" s="3"/>
      <c r="B299" s="78"/>
      <c r="C299" s="23"/>
      <c r="D299" s="78"/>
      <c r="E299" s="9"/>
      <c r="F299" s="22"/>
      <c r="G299" s="25"/>
      <c r="H299" s="77"/>
      <c r="I299" s="77"/>
      <c r="J299" s="9"/>
      <c r="K299" s="9"/>
      <c r="L299" s="9"/>
      <c r="M299" s="9"/>
      <c r="N299" s="10"/>
    </row>
    <row r="300" spans="1:14" ht="12.75">
      <c r="A300" s="3"/>
      <c r="B300" s="78"/>
      <c r="C300" s="23"/>
      <c r="D300" s="76"/>
      <c r="E300" s="9"/>
      <c r="F300" s="22"/>
      <c r="G300" s="25"/>
      <c r="H300" s="77"/>
      <c r="I300" s="77"/>
      <c r="J300" s="9"/>
      <c r="K300" s="9"/>
      <c r="L300" s="9"/>
      <c r="M300" s="9"/>
      <c r="N300" s="10"/>
    </row>
    <row r="301" spans="1:14" ht="12.75">
      <c r="A301" s="3"/>
      <c r="B301" s="78"/>
      <c r="C301" s="23"/>
      <c r="D301" s="78"/>
      <c r="E301" s="9"/>
      <c r="F301" s="22"/>
      <c r="G301" s="25"/>
      <c r="H301" s="77"/>
      <c r="I301" s="77"/>
      <c r="J301" s="9"/>
      <c r="K301" s="9"/>
      <c r="L301" s="9"/>
      <c r="M301" s="9"/>
      <c r="N301" s="10"/>
    </row>
    <row r="302" spans="1:14" ht="12.75">
      <c r="A302" s="3"/>
      <c r="B302" s="78"/>
      <c r="C302" s="23"/>
      <c r="D302" s="78"/>
      <c r="E302" s="9"/>
      <c r="F302" s="22"/>
      <c r="G302" s="25"/>
      <c r="H302" s="77"/>
      <c r="I302" s="77"/>
      <c r="J302" s="9"/>
      <c r="K302" s="9"/>
      <c r="L302" s="9"/>
      <c r="M302" s="9"/>
      <c r="N302" s="10"/>
    </row>
    <row r="303" spans="1:14" ht="12.75">
      <c r="A303" s="3"/>
      <c r="B303" s="78"/>
      <c r="C303" s="23"/>
      <c r="D303" s="78"/>
      <c r="E303" s="9"/>
      <c r="F303" s="22"/>
      <c r="G303" s="25"/>
      <c r="H303" s="77"/>
      <c r="I303" s="77"/>
      <c r="J303" s="9"/>
      <c r="K303" s="9"/>
      <c r="L303" s="9"/>
      <c r="M303" s="9"/>
      <c r="N303" s="10"/>
    </row>
    <row r="304" spans="1:14" ht="12.75">
      <c r="A304" s="3"/>
      <c r="B304" s="78"/>
      <c r="C304" s="23"/>
      <c r="D304" s="78"/>
      <c r="E304" s="9"/>
      <c r="F304" s="22"/>
      <c r="G304" s="25"/>
      <c r="H304" s="77"/>
      <c r="I304" s="77"/>
      <c r="J304" s="9"/>
      <c r="K304" s="9"/>
      <c r="L304" s="9"/>
      <c r="M304" s="9"/>
      <c r="N304" s="10"/>
    </row>
    <row r="305" spans="1:14" ht="12.75">
      <c r="A305" s="3"/>
      <c r="B305" s="78"/>
      <c r="C305" s="23"/>
      <c r="D305" s="78"/>
      <c r="E305" s="9"/>
      <c r="F305" s="22"/>
      <c r="G305" s="25"/>
      <c r="H305" s="77"/>
      <c r="I305" s="77"/>
      <c r="J305" s="9"/>
      <c r="K305" s="9"/>
      <c r="L305" s="9"/>
      <c r="M305" s="9"/>
      <c r="N305" s="10"/>
    </row>
    <row r="306" spans="1:14" ht="12.75">
      <c r="A306" s="3"/>
      <c r="B306" s="78"/>
      <c r="C306" s="23"/>
      <c r="D306" s="78"/>
      <c r="E306" s="9"/>
      <c r="F306" s="22"/>
      <c r="G306" s="25"/>
      <c r="H306" s="77"/>
      <c r="I306" s="77"/>
      <c r="J306" s="9"/>
      <c r="K306" s="9"/>
      <c r="L306" s="9"/>
      <c r="M306" s="9"/>
      <c r="N306" s="10"/>
    </row>
    <row r="307" spans="1:14" ht="12.75">
      <c r="A307" s="3"/>
      <c r="B307" s="78"/>
      <c r="C307" s="23"/>
      <c r="D307" s="78"/>
      <c r="E307" s="9"/>
      <c r="F307" s="22"/>
      <c r="G307" s="25"/>
      <c r="H307" s="77"/>
      <c r="I307" s="77"/>
      <c r="J307" s="9"/>
      <c r="K307" s="9"/>
      <c r="L307" s="9"/>
      <c r="M307" s="9"/>
      <c r="N307" s="10"/>
    </row>
    <row r="308" spans="1:14" ht="12.75">
      <c r="A308" s="3"/>
      <c r="B308" s="78"/>
      <c r="C308" s="23"/>
      <c r="D308" s="78"/>
      <c r="E308" s="9"/>
      <c r="F308" s="22"/>
      <c r="G308" s="25"/>
      <c r="H308" s="77"/>
      <c r="I308" s="77"/>
      <c r="J308" s="9"/>
      <c r="K308" s="9"/>
      <c r="L308" s="9"/>
      <c r="M308" s="9"/>
      <c r="N308" s="10"/>
    </row>
    <row r="309" spans="1:14" ht="12.75">
      <c r="A309" s="3"/>
      <c r="B309" s="78"/>
      <c r="C309" s="23"/>
      <c r="D309" s="78"/>
      <c r="E309" s="9"/>
      <c r="F309" s="22"/>
      <c r="G309" s="25"/>
      <c r="H309" s="77"/>
      <c r="I309" s="77"/>
      <c r="J309" s="9"/>
      <c r="K309" s="9"/>
      <c r="L309" s="9"/>
      <c r="M309" s="9"/>
      <c r="N309" s="10"/>
    </row>
    <row r="310" spans="1:14" ht="12.75">
      <c r="A310" s="3"/>
      <c r="B310" s="78"/>
      <c r="C310" s="23"/>
      <c r="D310" s="78"/>
      <c r="E310" s="9"/>
      <c r="F310" s="22"/>
      <c r="G310" s="25"/>
      <c r="H310" s="77"/>
      <c r="I310" s="77"/>
      <c r="J310" s="9"/>
      <c r="K310" s="9"/>
      <c r="L310" s="9"/>
      <c r="M310" s="9"/>
      <c r="N310" s="10"/>
    </row>
    <row r="311" spans="1:14" ht="12.75">
      <c r="A311" s="3"/>
      <c r="B311" s="78"/>
      <c r="C311" s="23"/>
      <c r="D311" s="78"/>
      <c r="E311" s="9"/>
      <c r="F311" s="22"/>
      <c r="G311" s="25"/>
      <c r="H311" s="77"/>
      <c r="I311" s="77"/>
      <c r="J311" s="9"/>
      <c r="K311" s="9"/>
      <c r="L311" s="9"/>
      <c r="M311" s="9"/>
      <c r="N311" s="10"/>
    </row>
    <row r="312" spans="1:14" ht="12.75">
      <c r="A312" s="3"/>
      <c r="B312" s="78"/>
      <c r="C312" s="23"/>
      <c r="D312" s="78"/>
      <c r="E312" s="9"/>
      <c r="F312" s="22"/>
      <c r="G312" s="25"/>
      <c r="H312" s="77"/>
      <c r="I312" s="77"/>
      <c r="J312" s="9"/>
      <c r="K312" s="9"/>
      <c r="L312" s="9"/>
      <c r="M312" s="9"/>
      <c r="N312" s="10"/>
    </row>
    <row r="313" spans="1:14" ht="12.75">
      <c r="A313" s="3"/>
      <c r="B313" s="78"/>
      <c r="C313" s="23"/>
      <c r="D313" s="78"/>
      <c r="E313" s="9"/>
      <c r="F313" s="22"/>
      <c r="G313" s="25"/>
      <c r="H313" s="77"/>
      <c r="I313" s="77"/>
      <c r="J313" s="9"/>
      <c r="K313" s="9"/>
      <c r="L313" s="9"/>
      <c r="M313" s="9"/>
      <c r="N313" s="10"/>
    </row>
    <row r="314" spans="1:14" ht="12.75">
      <c r="A314" s="3"/>
      <c r="B314" s="78"/>
      <c r="C314" s="23"/>
      <c r="D314" s="78"/>
      <c r="E314" s="9"/>
      <c r="F314" s="22"/>
      <c r="G314" s="25"/>
      <c r="H314" s="77"/>
      <c r="I314" s="77"/>
      <c r="J314" s="9"/>
      <c r="K314" s="9"/>
      <c r="L314" s="9"/>
      <c r="M314" s="9"/>
      <c r="N314" s="10"/>
    </row>
    <row r="315" spans="1:14" ht="12.75">
      <c r="A315" s="3"/>
      <c r="B315" s="78"/>
      <c r="C315" s="23"/>
      <c r="D315" s="78"/>
      <c r="E315" s="9"/>
      <c r="F315" s="22"/>
      <c r="G315" s="25"/>
      <c r="H315" s="77"/>
      <c r="I315" s="77"/>
      <c r="J315" s="9"/>
      <c r="K315" s="9"/>
      <c r="L315" s="9"/>
      <c r="M315" s="9"/>
      <c r="N315" s="10"/>
    </row>
    <row r="316" spans="1:14" ht="12.75">
      <c r="A316" s="3"/>
      <c r="B316" s="78"/>
      <c r="C316" s="23"/>
      <c r="D316" s="78"/>
      <c r="E316" s="9"/>
      <c r="F316" s="22"/>
      <c r="G316" s="25"/>
      <c r="H316" s="77"/>
      <c r="I316" s="77"/>
      <c r="J316" s="9"/>
      <c r="K316" s="9"/>
      <c r="L316" s="9"/>
      <c r="M316" s="9"/>
      <c r="N316" s="10"/>
    </row>
    <row r="317" spans="1:14" ht="12.75">
      <c r="A317" s="3"/>
      <c r="B317" s="78"/>
      <c r="C317" s="23"/>
      <c r="D317" s="76"/>
      <c r="E317" s="9"/>
      <c r="F317" s="22"/>
      <c r="G317" s="25"/>
      <c r="H317" s="77"/>
      <c r="I317" s="77"/>
      <c r="J317" s="9"/>
      <c r="K317" s="9"/>
      <c r="L317" s="9"/>
      <c r="M317" s="9"/>
      <c r="N317" s="10"/>
    </row>
    <row r="318" spans="1:14" ht="12.75">
      <c r="A318" s="3"/>
      <c r="B318" s="78"/>
      <c r="C318" s="23"/>
      <c r="D318" s="76"/>
      <c r="E318" s="9"/>
      <c r="F318" s="22"/>
      <c r="G318" s="462"/>
      <c r="H318" s="77"/>
      <c r="I318" s="77"/>
      <c r="J318" s="9"/>
      <c r="K318" s="9"/>
      <c r="L318" s="9"/>
      <c r="M318" s="9"/>
      <c r="N318" s="10"/>
    </row>
    <row r="319" spans="1:14" ht="12.75">
      <c r="A319" s="3"/>
      <c r="B319" s="78"/>
      <c r="C319" s="23"/>
      <c r="D319" s="78"/>
      <c r="E319" s="9"/>
      <c r="F319" s="22"/>
      <c r="G319" s="25"/>
      <c r="H319" s="77"/>
      <c r="I319" s="77"/>
      <c r="J319" s="9"/>
      <c r="K319" s="9"/>
      <c r="L319" s="9"/>
      <c r="M319" s="9"/>
      <c r="N319" s="10"/>
    </row>
    <row r="320" spans="1:14" ht="12.75">
      <c r="A320" s="3"/>
      <c r="B320" s="78"/>
      <c r="C320" s="23"/>
      <c r="D320" s="78"/>
      <c r="E320" s="9"/>
      <c r="F320" s="22"/>
      <c r="G320" s="25"/>
      <c r="H320" s="77"/>
      <c r="I320" s="77"/>
      <c r="J320" s="9"/>
      <c r="K320" s="9"/>
      <c r="L320" s="9"/>
      <c r="M320" s="9"/>
      <c r="N320" s="10"/>
    </row>
    <row r="321" spans="1:14" ht="12.75">
      <c r="A321" s="3"/>
      <c r="B321" s="78"/>
      <c r="C321" s="23"/>
      <c r="D321" s="78"/>
      <c r="E321" s="9"/>
      <c r="F321" s="22"/>
      <c r="G321" s="25"/>
      <c r="H321" s="77"/>
      <c r="I321" s="77"/>
      <c r="J321" s="9"/>
      <c r="K321" s="9"/>
      <c r="L321" s="9"/>
      <c r="M321" s="9"/>
      <c r="N321" s="10"/>
    </row>
    <row r="322" spans="1:14" ht="12.75">
      <c r="A322" s="3"/>
      <c r="B322" s="78"/>
      <c r="C322" s="23"/>
      <c r="D322" s="78"/>
      <c r="E322" s="9"/>
      <c r="F322" s="22"/>
      <c r="G322" s="25"/>
      <c r="H322" s="77"/>
      <c r="I322" s="77"/>
      <c r="J322" s="9"/>
      <c r="K322" s="9"/>
      <c r="L322" s="9"/>
      <c r="M322" s="9"/>
      <c r="N322" s="10"/>
    </row>
    <row r="323" spans="1:14" ht="12.75">
      <c r="A323" s="3"/>
      <c r="B323" s="78"/>
      <c r="C323" s="23"/>
      <c r="D323" s="78"/>
      <c r="E323" s="9"/>
      <c r="F323" s="22"/>
      <c r="G323" s="25"/>
      <c r="H323" s="77"/>
      <c r="I323" s="77"/>
      <c r="J323" s="9"/>
      <c r="K323" s="9"/>
      <c r="L323" s="9"/>
      <c r="M323" s="9"/>
      <c r="N323" s="10"/>
    </row>
    <row r="324" spans="1:14" ht="12.75">
      <c r="A324" s="3"/>
      <c r="B324" s="78"/>
      <c r="C324" s="23"/>
      <c r="D324" s="78"/>
      <c r="E324" s="9"/>
      <c r="F324" s="22"/>
      <c r="G324" s="25"/>
      <c r="H324" s="77"/>
      <c r="I324" s="77"/>
      <c r="J324" s="9"/>
      <c r="K324" s="9"/>
      <c r="L324" s="9"/>
      <c r="M324" s="9"/>
      <c r="N324" s="10"/>
    </row>
    <row r="325" spans="1:14" ht="12.75">
      <c r="A325" s="3"/>
      <c r="B325" s="78"/>
      <c r="C325" s="23"/>
      <c r="D325" s="76"/>
      <c r="E325" s="9"/>
      <c r="F325" s="22"/>
      <c r="G325" s="25"/>
      <c r="H325" s="77"/>
      <c r="I325" s="77"/>
      <c r="J325" s="9"/>
      <c r="K325" s="9"/>
      <c r="L325" s="9"/>
      <c r="M325" s="9"/>
      <c r="N325" s="10"/>
    </row>
    <row r="326" spans="1:14" ht="12.75">
      <c r="A326" s="3"/>
      <c r="B326" s="78"/>
      <c r="C326" s="23"/>
      <c r="D326" s="76"/>
      <c r="E326" s="9"/>
      <c r="F326" s="22"/>
      <c r="G326" s="25"/>
      <c r="H326" s="77"/>
      <c r="I326" s="77"/>
      <c r="J326" s="9"/>
      <c r="K326" s="9"/>
      <c r="L326" s="9"/>
      <c r="M326" s="9"/>
      <c r="N326" s="10"/>
    </row>
    <row r="327" spans="1:14" ht="12.75">
      <c r="A327" s="3"/>
      <c r="B327" s="78"/>
      <c r="C327" s="23"/>
      <c r="D327" s="76"/>
      <c r="E327" s="9"/>
      <c r="F327" s="22"/>
      <c r="G327" s="25"/>
      <c r="H327" s="77"/>
      <c r="I327" s="77"/>
      <c r="J327" s="9"/>
      <c r="K327" s="9"/>
      <c r="L327" s="9"/>
      <c r="M327" s="9"/>
      <c r="N327" s="10"/>
    </row>
    <row r="328" spans="1:14" ht="12.75">
      <c r="A328" s="3"/>
      <c r="B328" s="78"/>
      <c r="C328" s="23"/>
      <c r="D328" s="9"/>
      <c r="E328" s="9"/>
      <c r="F328" s="22"/>
      <c r="G328" s="25"/>
      <c r="H328" s="77"/>
      <c r="I328" s="77"/>
      <c r="J328" s="9"/>
      <c r="K328" s="9"/>
      <c r="L328" s="9"/>
      <c r="M328" s="9"/>
      <c r="N328" s="10"/>
    </row>
    <row r="329" spans="1:14" ht="12.75">
      <c r="A329" s="169"/>
      <c r="B329" s="170"/>
      <c r="C329" s="171"/>
      <c r="D329" s="10"/>
      <c r="E329" s="10"/>
      <c r="F329" s="172"/>
      <c r="G329" s="474"/>
      <c r="H329" s="173"/>
      <c r="I329" s="77"/>
      <c r="J329" s="10"/>
      <c r="K329" s="10"/>
      <c r="L329" s="10"/>
      <c r="M329" s="10"/>
      <c r="N329" s="10"/>
    </row>
    <row r="330" spans="1:14" ht="12.75">
      <c r="A330" s="169"/>
      <c r="B330" s="170"/>
      <c r="C330" s="171"/>
      <c r="D330" s="10"/>
      <c r="E330" s="10"/>
      <c r="F330" s="172"/>
      <c r="G330" s="474"/>
      <c r="H330" s="173"/>
      <c r="I330" s="77"/>
      <c r="J330" s="10"/>
      <c r="K330" s="10"/>
      <c r="L330" s="10"/>
      <c r="M330" s="10"/>
      <c r="N330" s="10"/>
    </row>
    <row r="331" spans="1:14" ht="12.75">
      <c r="A331" s="169"/>
      <c r="B331" s="170"/>
      <c r="C331" s="171"/>
      <c r="D331" s="10"/>
      <c r="E331" s="10"/>
      <c r="F331" s="172"/>
      <c r="G331" s="474"/>
      <c r="H331" s="173"/>
      <c r="I331" s="77"/>
      <c r="J331" s="10"/>
      <c r="K331" s="10"/>
      <c r="L331" s="10"/>
      <c r="M331" s="10"/>
      <c r="N331" s="10"/>
    </row>
    <row r="332" spans="1:14" ht="12.75">
      <c r="A332" s="169"/>
      <c r="B332" s="170"/>
      <c r="C332" s="171"/>
      <c r="D332" s="10"/>
      <c r="E332" s="10"/>
      <c r="F332" s="172"/>
      <c r="G332" s="474"/>
      <c r="H332" s="173"/>
      <c r="I332" s="77"/>
      <c r="J332" s="10"/>
      <c r="K332" s="10"/>
      <c r="L332" s="10"/>
      <c r="M332" s="10"/>
      <c r="N332" s="10"/>
    </row>
    <row r="333" spans="1:14" ht="12.75">
      <c r="A333" s="169"/>
      <c r="B333" s="170"/>
      <c r="C333" s="171"/>
      <c r="D333" s="10"/>
      <c r="E333" s="10"/>
      <c r="F333" s="172"/>
      <c r="G333" s="474"/>
      <c r="H333" s="173"/>
      <c r="I333" s="77"/>
      <c r="J333" s="10"/>
      <c r="K333" s="10"/>
      <c r="L333" s="10"/>
      <c r="M333" s="10"/>
      <c r="N333" s="10"/>
    </row>
    <row r="334" spans="1:14" ht="12.75">
      <c r="A334" s="169"/>
      <c r="B334" s="170"/>
      <c r="C334" s="171"/>
      <c r="D334" s="10"/>
      <c r="E334" s="10"/>
      <c r="F334" s="172"/>
      <c r="G334" s="474"/>
      <c r="H334" s="173"/>
      <c r="I334" s="77"/>
      <c r="J334" s="10"/>
      <c r="K334" s="10"/>
      <c r="L334" s="10"/>
      <c r="M334" s="10"/>
      <c r="N334" s="10"/>
    </row>
    <row r="335" spans="1:14" ht="12.75">
      <c r="A335" s="169"/>
      <c r="B335" s="170"/>
      <c r="C335" s="171"/>
      <c r="D335" s="10"/>
      <c r="E335" s="10"/>
      <c r="F335" s="172"/>
      <c r="G335" s="474"/>
      <c r="H335" s="173"/>
      <c r="I335" s="77"/>
      <c r="J335" s="10"/>
      <c r="K335" s="10"/>
      <c r="L335" s="10"/>
      <c r="M335" s="10"/>
      <c r="N335" s="10"/>
    </row>
    <row r="336" spans="1:14" ht="12.75">
      <c r="A336" s="169"/>
      <c r="B336" s="170"/>
      <c r="C336" s="171"/>
      <c r="D336" s="10"/>
      <c r="E336" s="10"/>
      <c r="F336" s="172"/>
      <c r="G336" s="474"/>
      <c r="H336" s="173"/>
      <c r="I336" s="77"/>
      <c r="J336" s="10"/>
      <c r="K336" s="10"/>
      <c r="L336" s="10"/>
      <c r="M336" s="10"/>
      <c r="N336" s="10"/>
    </row>
    <row r="337" spans="1:14" ht="12.75">
      <c r="A337" s="169"/>
      <c r="B337" s="170"/>
      <c r="C337" s="171"/>
      <c r="D337" s="10"/>
      <c r="E337" s="10"/>
      <c r="F337" s="172"/>
      <c r="G337" s="474"/>
      <c r="H337" s="173"/>
      <c r="I337" s="77"/>
      <c r="J337" s="10"/>
      <c r="K337" s="10"/>
      <c r="L337" s="10"/>
      <c r="M337" s="10"/>
      <c r="N337" s="10"/>
    </row>
    <row r="338" spans="1:14" ht="12.75">
      <c r="A338" s="169"/>
      <c r="B338" s="170"/>
      <c r="C338" s="171"/>
      <c r="D338" s="10"/>
      <c r="E338" s="10"/>
      <c r="F338" s="172"/>
      <c r="G338" s="474"/>
      <c r="H338" s="173"/>
      <c r="I338" s="77"/>
      <c r="J338" s="10"/>
      <c r="K338" s="10"/>
      <c r="L338" s="10"/>
      <c r="M338" s="10"/>
      <c r="N338" s="10"/>
    </row>
    <row r="339" spans="1:14" ht="12.75">
      <c r="A339" s="169"/>
      <c r="B339" s="170"/>
      <c r="C339" s="171"/>
      <c r="D339" s="10"/>
      <c r="E339" s="10"/>
      <c r="F339" s="172"/>
      <c r="G339" s="474"/>
      <c r="H339" s="173"/>
      <c r="I339" s="77"/>
      <c r="J339" s="10"/>
      <c r="K339" s="10"/>
      <c r="L339" s="10"/>
      <c r="M339" s="10"/>
      <c r="N339" s="10"/>
    </row>
    <row r="340" spans="1:14" ht="12.75">
      <c r="A340" s="169"/>
      <c r="B340" s="170"/>
      <c r="C340" s="171"/>
      <c r="D340" s="10"/>
      <c r="E340" s="10"/>
      <c r="F340" s="172"/>
      <c r="G340" s="474"/>
      <c r="H340" s="173"/>
      <c r="I340" s="77"/>
      <c r="J340" s="10"/>
      <c r="K340" s="10"/>
      <c r="L340" s="10"/>
      <c r="M340" s="10"/>
      <c r="N340" s="10"/>
    </row>
    <row r="341" spans="1:14" ht="12.75">
      <c r="A341" s="169"/>
      <c r="B341" s="170"/>
      <c r="C341" s="171"/>
      <c r="D341" s="10"/>
      <c r="E341" s="10"/>
      <c r="F341" s="172"/>
      <c r="G341" s="474"/>
      <c r="H341" s="173"/>
      <c r="I341" s="77"/>
      <c r="J341" s="10"/>
      <c r="K341" s="10"/>
      <c r="L341" s="10"/>
      <c r="M341" s="10"/>
      <c r="N341" s="10"/>
    </row>
    <row r="342" spans="1:14" ht="12.75">
      <c r="A342" s="169"/>
      <c r="B342" s="170"/>
      <c r="C342" s="171"/>
      <c r="D342" s="10"/>
      <c r="E342" s="10"/>
      <c r="F342" s="172"/>
      <c r="G342" s="474"/>
      <c r="H342" s="173"/>
      <c r="I342" s="77"/>
      <c r="J342" s="10"/>
      <c r="K342" s="10"/>
      <c r="L342" s="10"/>
      <c r="M342" s="10"/>
      <c r="N342" s="10"/>
    </row>
    <row r="343" spans="1:14" ht="12.75">
      <c r="A343" s="169"/>
      <c r="B343" s="170"/>
      <c r="C343" s="171"/>
      <c r="D343" s="10"/>
      <c r="E343" s="10"/>
      <c r="F343" s="172"/>
      <c r="G343" s="474"/>
      <c r="H343" s="173"/>
      <c r="I343" s="77"/>
      <c r="J343" s="10"/>
      <c r="K343" s="10"/>
      <c r="L343" s="10"/>
      <c r="M343" s="10"/>
      <c r="N343" s="10"/>
    </row>
    <row r="344" spans="1:14" ht="12.75">
      <c r="A344" s="169"/>
      <c r="B344" s="170"/>
      <c r="C344" s="171"/>
      <c r="D344" s="10"/>
      <c r="E344" s="10"/>
      <c r="F344" s="172"/>
      <c r="G344" s="474"/>
      <c r="H344" s="173"/>
      <c r="I344" s="77"/>
      <c r="J344" s="10"/>
      <c r="K344" s="10"/>
      <c r="L344" s="10"/>
      <c r="M344" s="10"/>
      <c r="N344" s="10"/>
    </row>
    <row r="345" spans="1:14" ht="12.75">
      <c r="A345" s="169"/>
      <c r="B345" s="170"/>
      <c r="C345" s="171"/>
      <c r="D345" s="10"/>
      <c r="E345" s="10"/>
      <c r="F345" s="172"/>
      <c r="G345" s="474"/>
      <c r="H345" s="173"/>
      <c r="I345" s="77"/>
      <c r="J345" s="10"/>
      <c r="K345" s="10"/>
      <c r="L345" s="10"/>
      <c r="M345" s="10"/>
      <c r="N345" s="10"/>
    </row>
    <row r="346" spans="1:14" ht="12.75">
      <c r="A346" s="169"/>
      <c r="B346" s="170"/>
      <c r="C346" s="171"/>
      <c r="D346" s="10"/>
      <c r="E346" s="10"/>
      <c r="F346" s="172"/>
      <c r="G346" s="474"/>
      <c r="H346" s="173"/>
      <c r="I346" s="77"/>
      <c r="J346" s="10"/>
      <c r="K346" s="10"/>
      <c r="L346" s="10"/>
      <c r="M346" s="10"/>
      <c r="N346" s="10"/>
    </row>
    <row r="347" spans="1:14" ht="12.75">
      <c r="A347" s="169"/>
      <c r="B347" s="170"/>
      <c r="C347" s="171"/>
      <c r="D347" s="10"/>
      <c r="E347" s="10"/>
      <c r="F347" s="172"/>
      <c r="G347" s="474"/>
      <c r="H347" s="173"/>
      <c r="I347" s="77"/>
      <c r="J347" s="10"/>
      <c r="K347" s="10"/>
      <c r="L347" s="10"/>
      <c r="M347" s="10"/>
      <c r="N347" s="10"/>
    </row>
    <row r="348" spans="1:14" ht="12.75">
      <c r="A348" s="169"/>
      <c r="B348" s="170"/>
      <c r="C348" s="171"/>
      <c r="D348" s="10"/>
      <c r="E348" s="10"/>
      <c r="F348" s="172"/>
      <c r="G348" s="474"/>
      <c r="H348" s="173"/>
      <c r="I348" s="77"/>
      <c r="J348" s="10"/>
      <c r="K348" s="10"/>
      <c r="L348" s="10"/>
      <c r="M348" s="10"/>
      <c r="N348" s="10"/>
    </row>
    <row r="349" spans="1:14" ht="12.75">
      <c r="A349" s="169"/>
      <c r="B349" s="170"/>
      <c r="C349" s="171"/>
      <c r="D349" s="10"/>
      <c r="E349" s="10"/>
      <c r="F349" s="172"/>
      <c r="G349" s="474"/>
      <c r="H349" s="173"/>
      <c r="I349" s="77"/>
      <c r="J349" s="10"/>
      <c r="K349" s="10"/>
      <c r="L349" s="10"/>
      <c r="M349" s="10"/>
      <c r="N349" s="10"/>
    </row>
    <row r="350" spans="1:14" ht="12.75">
      <c r="A350" s="169"/>
      <c r="B350" s="170"/>
      <c r="C350" s="171"/>
      <c r="D350" s="10"/>
      <c r="E350" s="10"/>
      <c r="F350" s="172"/>
      <c r="G350" s="474"/>
      <c r="H350" s="173"/>
      <c r="I350" s="77"/>
      <c r="J350" s="10"/>
      <c r="K350" s="10"/>
      <c r="L350" s="10"/>
      <c r="M350" s="10"/>
      <c r="N350" s="10"/>
    </row>
    <row r="351" spans="1:14" ht="12.75">
      <c r="A351" s="169"/>
      <c r="B351" s="170"/>
      <c r="C351" s="171"/>
      <c r="D351" s="10"/>
      <c r="E351" s="10"/>
      <c r="F351" s="172"/>
      <c r="G351" s="474"/>
      <c r="H351" s="173"/>
      <c r="I351" s="77"/>
      <c r="J351" s="10"/>
      <c r="K351" s="10"/>
      <c r="L351" s="10"/>
      <c r="M351" s="10"/>
      <c r="N351" s="10"/>
    </row>
    <row r="352" spans="1:14" ht="12.75">
      <c r="A352" s="169"/>
      <c r="B352" s="170"/>
      <c r="C352" s="171"/>
      <c r="D352" s="10"/>
      <c r="E352" s="10"/>
      <c r="F352" s="172"/>
      <c r="G352" s="474"/>
      <c r="H352" s="173"/>
      <c r="I352" s="77"/>
      <c r="J352" s="10"/>
      <c r="K352" s="10"/>
      <c r="L352" s="10"/>
      <c r="M352" s="10"/>
      <c r="N352" s="10"/>
    </row>
    <row r="353" spans="1:14" ht="12.75">
      <c r="A353" s="169"/>
      <c r="B353" s="170"/>
      <c r="C353" s="171"/>
      <c r="D353" s="10"/>
      <c r="E353" s="10"/>
      <c r="F353" s="172"/>
      <c r="G353" s="474"/>
      <c r="H353" s="173"/>
      <c r="I353" s="77"/>
      <c r="J353" s="10"/>
      <c r="K353" s="10"/>
      <c r="L353" s="10"/>
      <c r="M353" s="10"/>
      <c r="N353" s="10"/>
    </row>
    <row r="354" spans="1:14" ht="12.75">
      <c r="A354" s="169"/>
      <c r="B354" s="170"/>
      <c r="C354" s="171"/>
      <c r="D354" s="10"/>
      <c r="E354" s="10"/>
      <c r="F354" s="172"/>
      <c r="G354" s="474"/>
      <c r="H354" s="173"/>
      <c r="I354" s="77"/>
      <c r="J354" s="10"/>
      <c r="K354" s="10"/>
      <c r="L354" s="10"/>
      <c r="M354" s="10"/>
      <c r="N354" s="10"/>
    </row>
    <row r="355" spans="1:14" ht="12.75">
      <c r="A355" s="169"/>
      <c r="B355" s="170"/>
      <c r="C355" s="171"/>
      <c r="D355" s="10"/>
      <c r="E355" s="10"/>
      <c r="F355" s="172"/>
      <c r="G355" s="474"/>
      <c r="H355" s="173"/>
      <c r="I355" s="77"/>
      <c r="J355" s="10"/>
      <c r="K355" s="10"/>
      <c r="L355" s="10"/>
      <c r="M355" s="10"/>
      <c r="N355" s="10"/>
    </row>
    <row r="356" spans="1:14" ht="12.75">
      <c r="A356" s="169"/>
      <c r="B356" s="170"/>
      <c r="C356" s="171"/>
      <c r="D356" s="10"/>
      <c r="E356" s="10"/>
      <c r="F356" s="172"/>
      <c r="G356" s="474"/>
      <c r="H356" s="173"/>
      <c r="I356" s="77"/>
      <c r="J356" s="10"/>
      <c r="K356" s="10"/>
      <c r="L356" s="10"/>
      <c r="M356" s="10"/>
      <c r="N356" s="10"/>
    </row>
    <row r="357" spans="1:14" ht="12.75">
      <c r="A357" s="169"/>
      <c r="B357" s="170"/>
      <c r="C357" s="171"/>
      <c r="D357" s="10"/>
      <c r="E357" s="10"/>
      <c r="F357" s="172"/>
      <c r="G357" s="474"/>
      <c r="H357" s="173"/>
      <c r="I357" s="77"/>
      <c r="J357" s="10"/>
      <c r="K357" s="10"/>
      <c r="L357" s="10"/>
      <c r="M357" s="10"/>
      <c r="N357" s="10"/>
    </row>
    <row r="358" spans="1:14" ht="12.75">
      <c r="A358" s="169"/>
      <c r="B358" s="170"/>
      <c r="C358" s="171"/>
      <c r="D358" s="10"/>
      <c r="E358" s="10"/>
      <c r="F358" s="172"/>
      <c r="G358" s="474"/>
      <c r="H358" s="173"/>
      <c r="I358" s="77"/>
      <c r="J358" s="10"/>
      <c r="K358" s="10"/>
      <c r="L358" s="10"/>
      <c r="M358" s="10"/>
      <c r="N358" s="10"/>
    </row>
    <row r="359" spans="1:14" ht="12.75">
      <c r="A359" s="169"/>
      <c r="B359" s="170"/>
      <c r="C359" s="171"/>
      <c r="D359" s="10"/>
      <c r="E359" s="10"/>
      <c r="F359" s="172"/>
      <c r="G359" s="474"/>
      <c r="H359" s="173"/>
      <c r="I359" s="77"/>
      <c r="J359" s="10"/>
      <c r="K359" s="10"/>
      <c r="L359" s="10"/>
      <c r="M359" s="10"/>
      <c r="N359" s="10"/>
    </row>
    <row r="360" spans="1:14" ht="12.75">
      <c r="A360" s="169"/>
      <c r="B360" s="170"/>
      <c r="C360" s="171"/>
      <c r="D360" s="10"/>
      <c r="E360" s="10"/>
      <c r="F360" s="172"/>
      <c r="G360" s="474"/>
      <c r="H360" s="173"/>
      <c r="I360" s="77"/>
      <c r="J360" s="10"/>
      <c r="K360" s="10"/>
      <c r="L360" s="10"/>
      <c r="M360" s="10"/>
      <c r="N360" s="10"/>
    </row>
    <row r="361" ht="12.75">
      <c r="I361" s="77"/>
    </row>
    <row r="362" ht="12.75">
      <c r="I362" s="77"/>
    </row>
    <row r="363" ht="12.75">
      <c r="I363" s="77"/>
    </row>
    <row r="364" ht="12.75">
      <c r="I364" s="77"/>
    </row>
    <row r="365" ht="12.75">
      <c r="I365" s="77"/>
    </row>
    <row r="366" ht="12.75">
      <c r="I366" s="77"/>
    </row>
    <row r="367" ht="12.75">
      <c r="I367" s="77"/>
    </row>
    <row r="368" ht="12.75">
      <c r="I368" s="77"/>
    </row>
    <row r="369" ht="12.75">
      <c r="I369" s="77"/>
    </row>
    <row r="370" ht="12.75">
      <c r="I370" s="77"/>
    </row>
    <row r="371" ht="12.75">
      <c r="I371" s="77"/>
    </row>
    <row r="372" ht="12.75">
      <c r="I372" s="77"/>
    </row>
    <row r="373" ht="12.75">
      <c r="I373" s="77"/>
    </row>
    <row r="374" ht="12.75">
      <c r="I374" s="77"/>
    </row>
    <row r="375" ht="12.75">
      <c r="I375" s="77"/>
    </row>
    <row r="376" ht="12.75">
      <c r="I376" s="77"/>
    </row>
    <row r="377" ht="12.75">
      <c r="I377" s="77"/>
    </row>
    <row r="378" ht="12.75">
      <c r="I378" s="77"/>
    </row>
    <row r="379" ht="12.75">
      <c r="I379" s="77"/>
    </row>
    <row r="380" ht="12.75">
      <c r="I380" s="77"/>
    </row>
    <row r="381" ht="12.75">
      <c r="I381" s="77"/>
    </row>
    <row r="382" ht="12.75">
      <c r="I382" s="77"/>
    </row>
    <row r="383" ht="12.75">
      <c r="I383" s="77"/>
    </row>
    <row r="384" ht="12.75">
      <c r="I384" s="77"/>
    </row>
    <row r="385" ht="12.75">
      <c r="I385" s="77"/>
    </row>
    <row r="386" ht="12.75">
      <c r="I386" s="77"/>
    </row>
    <row r="387" ht="12.75">
      <c r="I387" s="77"/>
    </row>
    <row r="388" ht="12.75">
      <c r="I388" s="77"/>
    </row>
    <row r="389" ht="12.75">
      <c r="I389" s="77"/>
    </row>
    <row r="390" ht="12.75">
      <c r="I390" s="77"/>
    </row>
    <row r="391" ht="12.75">
      <c r="I391" s="77"/>
    </row>
    <row r="392" ht="12.75">
      <c r="I392" s="77"/>
    </row>
    <row r="393" ht="12.75">
      <c r="I393" s="77"/>
    </row>
    <row r="394" ht="12.75">
      <c r="I394" s="77"/>
    </row>
    <row r="395" ht="12.75">
      <c r="I395" s="77"/>
    </row>
    <row r="396" ht="12.75">
      <c r="I396" s="77"/>
    </row>
    <row r="397" ht="12.75">
      <c r="I397" s="77"/>
    </row>
    <row r="398" ht="12.75">
      <c r="I398" s="77"/>
    </row>
    <row r="399" ht="12.75">
      <c r="I399" s="77"/>
    </row>
    <row r="400" ht="12.75">
      <c r="I400" s="77"/>
    </row>
    <row r="401" ht="12.75">
      <c r="I401" s="77"/>
    </row>
    <row r="402" ht="12.75">
      <c r="I402" s="77"/>
    </row>
    <row r="403" ht="12.75">
      <c r="I403" s="77"/>
    </row>
    <row r="404" ht="12.75">
      <c r="I404" s="77"/>
    </row>
    <row r="405" ht="12.75">
      <c r="I405" s="77"/>
    </row>
    <row r="406" ht="12.75">
      <c r="I406" s="77"/>
    </row>
    <row r="407" ht="12.75">
      <c r="I407" s="77"/>
    </row>
    <row r="408" ht="12.75">
      <c r="I408" s="77"/>
    </row>
    <row r="409" ht="12.75">
      <c r="I409" s="77"/>
    </row>
    <row r="410" ht="12.75">
      <c r="I410" s="77"/>
    </row>
    <row r="411" ht="12.75">
      <c r="I411" s="77"/>
    </row>
    <row r="412" ht="12.75">
      <c r="I412" s="77"/>
    </row>
    <row r="413" ht="12.75">
      <c r="I413" s="77"/>
    </row>
    <row r="414" ht="12.75">
      <c r="I414" s="77"/>
    </row>
    <row r="415" ht="12.75">
      <c r="I415" s="77"/>
    </row>
    <row r="416" ht="12.75">
      <c r="I416" s="77"/>
    </row>
    <row r="417" ht="12.75">
      <c r="I417" s="77"/>
    </row>
    <row r="418" ht="12.75">
      <c r="I418" s="77"/>
    </row>
    <row r="419" ht="12.75">
      <c r="I419" s="77"/>
    </row>
    <row r="420" ht="12.75">
      <c r="I420" s="77"/>
    </row>
    <row r="421" ht="12.75">
      <c r="I421" s="77"/>
    </row>
    <row r="422" ht="12.75">
      <c r="I422" s="77"/>
    </row>
    <row r="423" ht="12.75">
      <c r="I423" s="77"/>
    </row>
    <row r="424" ht="12.75">
      <c r="I424" s="77"/>
    </row>
    <row r="425" ht="12.75">
      <c r="I425" s="77"/>
    </row>
    <row r="426" ht="12.75">
      <c r="I426" s="77"/>
    </row>
    <row r="427" ht="12.75">
      <c r="I427" s="77"/>
    </row>
    <row r="428" ht="12.75">
      <c r="I428" s="77"/>
    </row>
    <row r="429" ht="12.75">
      <c r="I429" s="77"/>
    </row>
    <row r="430" ht="12.75">
      <c r="I430" s="77"/>
    </row>
    <row r="431" ht="12.75">
      <c r="I431" s="77"/>
    </row>
    <row r="432" ht="12.75">
      <c r="I432" s="77"/>
    </row>
    <row r="433" ht="12.75">
      <c r="I433" s="77"/>
    </row>
    <row r="434" ht="12.75">
      <c r="I434" s="77"/>
    </row>
    <row r="435" ht="12.75">
      <c r="I435" s="77"/>
    </row>
    <row r="436" ht="12.75">
      <c r="I436" s="77"/>
    </row>
    <row r="437" ht="12.75">
      <c r="I437" s="77"/>
    </row>
    <row r="438" ht="12.75">
      <c r="I438" s="77"/>
    </row>
    <row r="439" ht="12.75">
      <c r="I439" s="77"/>
    </row>
    <row r="440" ht="12.75">
      <c r="I440" s="77"/>
    </row>
    <row r="441" ht="12.75">
      <c r="I441" s="77"/>
    </row>
    <row r="442" ht="12.75">
      <c r="I442" s="77"/>
    </row>
    <row r="443" ht="12.75">
      <c r="I443" s="77"/>
    </row>
    <row r="444" ht="12.75">
      <c r="I444" s="77"/>
    </row>
    <row r="445" ht="12.75">
      <c r="I445" s="77"/>
    </row>
    <row r="446" ht="12.75">
      <c r="I446" s="77"/>
    </row>
    <row r="447" ht="12.75">
      <c r="I447" s="77"/>
    </row>
    <row r="448" ht="12.75">
      <c r="I448" s="77"/>
    </row>
    <row r="449" ht="12.75">
      <c r="I449" s="77"/>
    </row>
    <row r="450" ht="12.75">
      <c r="I450" s="77"/>
    </row>
    <row r="451" ht="12.75">
      <c r="I451" s="77"/>
    </row>
    <row r="452" ht="12.75">
      <c r="I452" s="77"/>
    </row>
    <row r="453" ht="12.75">
      <c r="I453" s="77"/>
    </row>
    <row r="454" ht="12.75">
      <c r="I454" s="77"/>
    </row>
    <row r="455" ht="12.75">
      <c r="I455" s="77"/>
    </row>
    <row r="456" ht="12.75">
      <c r="I456" s="77"/>
    </row>
  </sheetData>
  <sheetProtection selectLockedCells="1" selectUnlockedCells="1"/>
  <mergeCells count="13">
    <mergeCell ref="N253:N261"/>
    <mergeCell ref="A1:M1"/>
    <mergeCell ref="A2:M2"/>
    <mergeCell ref="A3:L3"/>
    <mergeCell ref="A4:L4"/>
    <mergeCell ref="N234:N247"/>
    <mergeCell ref="N248:N249"/>
    <mergeCell ref="N281:N287"/>
    <mergeCell ref="N274:N276"/>
    <mergeCell ref="N277:N280"/>
    <mergeCell ref="N269:N272"/>
    <mergeCell ref="N265:N268"/>
    <mergeCell ref="N263:N264"/>
  </mergeCells>
  <printOptions/>
  <pageMargins left="0.08472222222222223" right="0.09930555555555555" top="0.2763888888888889" bottom="0.12291666666666666" header="0.5118055555555555" footer="0.5118055555555555"/>
  <pageSetup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5"/>
  <sheetViews>
    <sheetView zoomScale="95" zoomScaleNormal="95" zoomScaleSheetLayoutView="100" zoomScalePageLayoutView="0" workbookViewId="0" topLeftCell="A1">
      <selection activeCell="I5" sqref="I5"/>
    </sheetView>
  </sheetViews>
  <sheetFormatPr defaultColWidth="11.57421875" defaultRowHeight="12.75"/>
  <cols>
    <col min="1" max="1" width="11.57421875" style="38" customWidth="1"/>
    <col min="2" max="2" width="16.00390625" style="38" customWidth="1"/>
    <col min="3" max="3" width="24.00390625" style="237" customWidth="1"/>
    <col min="4" max="4" width="30.7109375" style="38" customWidth="1"/>
    <col min="5" max="5" width="14.57421875" style="38" customWidth="1"/>
    <col min="6" max="6" width="11.57421875" style="38" customWidth="1"/>
    <col min="7" max="7" width="14.8515625" style="238" customWidth="1"/>
    <col min="8" max="8" width="15.28125" style="238" bestFit="1" customWidth="1"/>
    <col min="9" max="9" width="13.57421875" style="479" customWidth="1"/>
    <col min="10" max="16384" width="11.57421875" style="38" customWidth="1"/>
  </cols>
  <sheetData>
    <row r="1" spans="1:13" s="174" customFormat="1" ht="22.5" customHeight="1">
      <c r="A1" s="772" t="s">
        <v>1853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</row>
    <row r="2" spans="1:13" s="174" customFormat="1" ht="18.75" customHeight="1">
      <c r="A2" s="772" t="s">
        <v>1272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</row>
    <row r="3" spans="1:13" s="174" customFormat="1" ht="23.25" customHeight="1">
      <c r="A3" s="772" t="s">
        <v>1854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</row>
    <row r="4" spans="1:13" s="174" customFormat="1" ht="33" customHeight="1">
      <c r="A4" s="772" t="s">
        <v>486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</row>
    <row r="5" spans="1:13" s="174" customFormat="1" ht="166.5" customHeight="1">
      <c r="A5" s="175" t="s">
        <v>2</v>
      </c>
      <c r="B5" s="175" t="s">
        <v>3</v>
      </c>
      <c r="C5" s="176" t="s">
        <v>4</v>
      </c>
      <c r="D5" s="175" t="s">
        <v>5</v>
      </c>
      <c r="E5" s="175" t="s">
        <v>6</v>
      </c>
      <c r="F5" s="175" t="s">
        <v>486</v>
      </c>
      <c r="G5" s="177" t="s">
        <v>4423</v>
      </c>
      <c r="H5" s="177" t="s">
        <v>8</v>
      </c>
      <c r="I5" s="475" t="s">
        <v>4424</v>
      </c>
      <c r="J5" s="175" t="s">
        <v>9</v>
      </c>
      <c r="K5" s="175" t="s">
        <v>10</v>
      </c>
      <c r="L5" s="175" t="s">
        <v>11</v>
      </c>
      <c r="M5" s="175" t="s">
        <v>12</v>
      </c>
    </row>
    <row r="7" spans="1:13" ht="25.5">
      <c r="A7" s="29">
        <v>1</v>
      </c>
      <c r="B7" s="30" t="s">
        <v>1855</v>
      </c>
      <c r="C7" s="31" t="s">
        <v>1856</v>
      </c>
      <c r="D7" s="32" t="s">
        <v>1857</v>
      </c>
      <c r="E7" s="32" t="s">
        <v>1668</v>
      </c>
      <c r="F7" s="50">
        <v>39741</v>
      </c>
      <c r="G7" s="34">
        <v>3776</v>
      </c>
      <c r="H7" s="34">
        <v>3776</v>
      </c>
      <c r="I7" s="465">
        <f aca="true" t="shared" si="0" ref="I7:I48">G7-H7</f>
        <v>0</v>
      </c>
      <c r="J7" s="35"/>
      <c r="K7" s="36"/>
      <c r="L7" s="36"/>
      <c r="M7" s="36"/>
    </row>
    <row r="8" spans="1:13" ht="25.5">
      <c r="A8" s="29">
        <v>2</v>
      </c>
      <c r="B8" s="30" t="s">
        <v>1858</v>
      </c>
      <c r="C8" s="178" t="s">
        <v>1859</v>
      </c>
      <c r="D8" s="48" t="s">
        <v>1860</v>
      </c>
      <c r="E8" s="48" t="s">
        <v>1668</v>
      </c>
      <c r="F8" s="179">
        <v>39716</v>
      </c>
      <c r="G8" s="180">
        <v>78477</v>
      </c>
      <c r="H8" s="180">
        <v>78477</v>
      </c>
      <c r="I8" s="476">
        <f t="shared" si="0"/>
        <v>0</v>
      </c>
      <c r="J8" s="181"/>
      <c r="K8" s="182"/>
      <c r="L8" s="182"/>
      <c r="M8" s="182"/>
    </row>
    <row r="9" spans="1:13" ht="12.75">
      <c r="A9" s="29">
        <v>3</v>
      </c>
      <c r="B9" s="30" t="s">
        <v>1861</v>
      </c>
      <c r="C9" s="31" t="s">
        <v>1862</v>
      </c>
      <c r="D9" s="32" t="s">
        <v>1863</v>
      </c>
      <c r="E9" s="32" t="s">
        <v>1668</v>
      </c>
      <c r="F9" s="50">
        <v>39310</v>
      </c>
      <c r="G9" s="34">
        <v>9310</v>
      </c>
      <c r="H9" s="34">
        <v>9310</v>
      </c>
      <c r="I9" s="465">
        <f t="shared" si="0"/>
        <v>0</v>
      </c>
      <c r="J9" s="35"/>
      <c r="K9" s="36"/>
      <c r="L9" s="36"/>
      <c r="M9" s="36"/>
    </row>
    <row r="10" spans="1:13" ht="25.5">
      <c r="A10" s="29">
        <v>4</v>
      </c>
      <c r="B10" s="30" t="s">
        <v>1864</v>
      </c>
      <c r="C10" s="31" t="s">
        <v>1865</v>
      </c>
      <c r="D10" s="32" t="s">
        <v>1866</v>
      </c>
      <c r="E10" s="32" t="s">
        <v>1867</v>
      </c>
      <c r="F10" s="50">
        <v>39716</v>
      </c>
      <c r="G10" s="34">
        <v>12030</v>
      </c>
      <c r="H10" s="34">
        <v>12030</v>
      </c>
      <c r="I10" s="465">
        <f t="shared" si="0"/>
        <v>0</v>
      </c>
      <c r="J10" s="35"/>
      <c r="K10" s="36"/>
      <c r="L10" s="36"/>
      <c r="M10" s="36"/>
    </row>
    <row r="11" spans="1:13" ht="25.5">
      <c r="A11" s="29">
        <v>5</v>
      </c>
      <c r="B11" s="30" t="s">
        <v>1868</v>
      </c>
      <c r="C11" s="31" t="s">
        <v>1869</v>
      </c>
      <c r="D11" s="32" t="s">
        <v>1870</v>
      </c>
      <c r="E11" s="32" t="s">
        <v>1668</v>
      </c>
      <c r="F11" s="32" t="s">
        <v>1871</v>
      </c>
      <c r="G11" s="34">
        <v>12030</v>
      </c>
      <c r="H11" s="34">
        <v>12030</v>
      </c>
      <c r="I11" s="465">
        <f t="shared" si="0"/>
        <v>0</v>
      </c>
      <c r="J11" s="35"/>
      <c r="K11" s="36"/>
      <c r="L11" s="36"/>
      <c r="M11" s="36"/>
    </row>
    <row r="12" spans="1:13" ht="25.5">
      <c r="A12" s="29">
        <v>6</v>
      </c>
      <c r="B12" s="30" t="s">
        <v>1872</v>
      </c>
      <c r="C12" s="31" t="s">
        <v>1873</v>
      </c>
      <c r="D12" s="32" t="s">
        <v>1874</v>
      </c>
      <c r="E12" s="32" t="s">
        <v>1668</v>
      </c>
      <c r="F12" s="50">
        <v>39716</v>
      </c>
      <c r="G12" s="34">
        <v>18110</v>
      </c>
      <c r="H12" s="34">
        <v>18110</v>
      </c>
      <c r="I12" s="465">
        <f t="shared" si="0"/>
        <v>0</v>
      </c>
      <c r="J12" s="35"/>
      <c r="K12" s="36"/>
      <c r="L12" s="36"/>
      <c r="M12" s="36"/>
    </row>
    <row r="13" spans="1:13" ht="25.5">
      <c r="A13" s="29">
        <v>7</v>
      </c>
      <c r="B13" s="30" t="s">
        <v>1875</v>
      </c>
      <c r="C13" s="31" t="s">
        <v>1876</v>
      </c>
      <c r="D13" s="32" t="s">
        <v>1877</v>
      </c>
      <c r="E13" s="32" t="s">
        <v>1668</v>
      </c>
      <c r="F13" s="50">
        <v>39716</v>
      </c>
      <c r="G13" s="34">
        <v>18110</v>
      </c>
      <c r="H13" s="34">
        <v>18110</v>
      </c>
      <c r="I13" s="465">
        <f t="shared" si="0"/>
        <v>0</v>
      </c>
      <c r="J13" s="35"/>
      <c r="K13" s="36"/>
      <c r="L13" s="36"/>
      <c r="M13" s="36"/>
    </row>
    <row r="14" spans="1:13" ht="12.75">
      <c r="A14" s="29">
        <v>8</v>
      </c>
      <c r="B14" s="30" t="s">
        <v>1878</v>
      </c>
      <c r="C14" s="31" t="s">
        <v>1879</v>
      </c>
      <c r="D14" s="32" t="s">
        <v>1880</v>
      </c>
      <c r="E14" s="32" t="s">
        <v>1668</v>
      </c>
      <c r="F14" s="50">
        <v>39716</v>
      </c>
      <c r="G14" s="34">
        <v>26586</v>
      </c>
      <c r="H14" s="34">
        <v>26586</v>
      </c>
      <c r="I14" s="465">
        <f t="shared" si="0"/>
        <v>0</v>
      </c>
      <c r="J14" s="35"/>
      <c r="K14" s="36"/>
      <c r="L14" s="36"/>
      <c r="M14" s="36"/>
    </row>
    <row r="15" spans="1:13" ht="12.75">
      <c r="A15" s="29">
        <v>9</v>
      </c>
      <c r="B15" s="49" t="s">
        <v>1881</v>
      </c>
      <c r="C15" s="31" t="s">
        <v>1882</v>
      </c>
      <c r="D15" s="32" t="s">
        <v>1883</v>
      </c>
      <c r="E15" s="32" t="s">
        <v>1668</v>
      </c>
      <c r="F15" s="50">
        <v>39716</v>
      </c>
      <c r="G15" s="34">
        <v>26586</v>
      </c>
      <c r="H15" s="34">
        <v>26586</v>
      </c>
      <c r="I15" s="465">
        <f t="shared" si="0"/>
        <v>0</v>
      </c>
      <c r="J15" s="35"/>
      <c r="K15" s="36"/>
      <c r="L15" s="36"/>
      <c r="M15" s="36"/>
    </row>
    <row r="16" spans="1:13" ht="25.5">
      <c r="A16" s="29">
        <v>10</v>
      </c>
      <c r="B16" s="49" t="s">
        <v>1884</v>
      </c>
      <c r="C16" s="31" t="s">
        <v>1885</v>
      </c>
      <c r="D16" s="32" t="s">
        <v>1886</v>
      </c>
      <c r="E16" s="32" t="s">
        <v>1887</v>
      </c>
      <c r="F16" s="50">
        <v>39987</v>
      </c>
      <c r="G16" s="34">
        <v>6899</v>
      </c>
      <c r="H16" s="34">
        <v>6899</v>
      </c>
      <c r="I16" s="465">
        <f t="shared" si="0"/>
        <v>0</v>
      </c>
      <c r="J16" s="35"/>
      <c r="K16" s="36"/>
      <c r="L16" s="36"/>
      <c r="M16" s="36"/>
    </row>
    <row r="17" spans="1:13" ht="25.5">
      <c r="A17" s="29">
        <v>11</v>
      </c>
      <c r="B17" s="30" t="s">
        <v>1888</v>
      </c>
      <c r="C17" s="31" t="s">
        <v>1889</v>
      </c>
      <c r="D17" s="32" t="s">
        <v>1890</v>
      </c>
      <c r="E17" s="32" t="s">
        <v>1668</v>
      </c>
      <c r="F17" s="50">
        <v>39716</v>
      </c>
      <c r="G17" s="34">
        <v>10200</v>
      </c>
      <c r="H17" s="34">
        <v>10200</v>
      </c>
      <c r="I17" s="465">
        <f t="shared" si="0"/>
        <v>0</v>
      </c>
      <c r="J17" s="35"/>
      <c r="K17" s="36"/>
      <c r="L17" s="36"/>
      <c r="M17" s="36"/>
    </row>
    <row r="18" spans="1:13" ht="25.5">
      <c r="A18" s="29">
        <v>12</v>
      </c>
      <c r="B18" s="30" t="s">
        <v>1891</v>
      </c>
      <c r="C18" s="31" t="s">
        <v>1892</v>
      </c>
      <c r="D18" s="32" t="s">
        <v>1893</v>
      </c>
      <c r="E18" s="32" t="s">
        <v>1668</v>
      </c>
      <c r="F18" s="50">
        <v>39716</v>
      </c>
      <c r="G18" s="34">
        <v>10300</v>
      </c>
      <c r="H18" s="34">
        <v>10300</v>
      </c>
      <c r="I18" s="465">
        <f t="shared" si="0"/>
        <v>0</v>
      </c>
      <c r="J18" s="35"/>
      <c r="K18" s="36"/>
      <c r="L18" s="36"/>
      <c r="M18" s="36"/>
    </row>
    <row r="19" spans="1:13" ht="12.75">
      <c r="A19" s="29">
        <v>13</v>
      </c>
      <c r="B19" s="49" t="s">
        <v>1894</v>
      </c>
      <c r="C19" s="31">
        <v>1</v>
      </c>
      <c r="D19" s="32" t="s">
        <v>1895</v>
      </c>
      <c r="E19" s="32" t="s">
        <v>1668</v>
      </c>
      <c r="F19" s="35"/>
      <c r="G19" s="34">
        <v>1280</v>
      </c>
      <c r="H19" s="34">
        <v>1280</v>
      </c>
      <c r="I19" s="465">
        <f t="shared" si="0"/>
        <v>0</v>
      </c>
      <c r="J19" s="35"/>
      <c r="K19" s="36"/>
      <c r="L19" s="36"/>
      <c r="M19" s="36"/>
    </row>
    <row r="20" spans="1:13" ht="12.75">
      <c r="A20" s="29">
        <v>14</v>
      </c>
      <c r="B20" s="30" t="s">
        <v>1896</v>
      </c>
      <c r="C20" s="31" t="s">
        <v>1897</v>
      </c>
      <c r="D20" s="32" t="s">
        <v>1898</v>
      </c>
      <c r="E20" s="32" t="s">
        <v>1668</v>
      </c>
      <c r="F20" s="50">
        <v>40522</v>
      </c>
      <c r="G20" s="34">
        <v>2500</v>
      </c>
      <c r="H20" s="34">
        <v>2500</v>
      </c>
      <c r="I20" s="465">
        <f t="shared" si="0"/>
        <v>0</v>
      </c>
      <c r="J20" s="35"/>
      <c r="K20" s="36"/>
      <c r="L20" s="36"/>
      <c r="M20" s="36"/>
    </row>
    <row r="21" spans="1:13" ht="12.75">
      <c r="A21" s="29">
        <v>15</v>
      </c>
      <c r="B21" s="30" t="s">
        <v>1899</v>
      </c>
      <c r="C21" s="31" t="s">
        <v>1900</v>
      </c>
      <c r="D21" s="32" t="s">
        <v>1284</v>
      </c>
      <c r="E21" s="32" t="s">
        <v>1668</v>
      </c>
      <c r="F21" s="50">
        <v>33604</v>
      </c>
      <c r="G21" s="34">
        <v>8907.98</v>
      </c>
      <c r="H21" s="34">
        <v>8907.98</v>
      </c>
      <c r="I21" s="465">
        <f t="shared" si="0"/>
        <v>0</v>
      </c>
      <c r="J21" s="35"/>
      <c r="K21" s="36"/>
      <c r="L21" s="36"/>
      <c r="M21" s="36"/>
    </row>
    <row r="22" spans="1:13" ht="12.75">
      <c r="A22" s="29">
        <v>16</v>
      </c>
      <c r="B22" s="30" t="s">
        <v>1901</v>
      </c>
      <c r="C22" s="31" t="s">
        <v>1902</v>
      </c>
      <c r="D22" s="32" t="s">
        <v>1284</v>
      </c>
      <c r="E22" s="32" t="s">
        <v>1668</v>
      </c>
      <c r="F22" s="50">
        <v>33604</v>
      </c>
      <c r="G22" s="34">
        <v>8396.64</v>
      </c>
      <c r="H22" s="34">
        <v>8396.64</v>
      </c>
      <c r="I22" s="465">
        <f t="shared" si="0"/>
        <v>0</v>
      </c>
      <c r="J22" s="35"/>
      <c r="K22" s="36"/>
      <c r="L22" s="36"/>
      <c r="M22" s="36"/>
    </row>
    <row r="23" spans="1:13" ht="25.5">
      <c r="A23" s="29">
        <v>17</v>
      </c>
      <c r="B23" s="30" t="s">
        <v>1903</v>
      </c>
      <c r="C23" s="31" t="s">
        <v>1904</v>
      </c>
      <c r="D23" s="32" t="s">
        <v>1905</v>
      </c>
      <c r="E23" s="32" t="s">
        <v>1668</v>
      </c>
      <c r="F23" s="32" t="s">
        <v>1906</v>
      </c>
      <c r="G23" s="34">
        <v>22540</v>
      </c>
      <c r="H23" s="34">
        <v>21738.09</v>
      </c>
      <c r="I23" s="465">
        <f t="shared" si="0"/>
        <v>801.9099999999999</v>
      </c>
      <c r="J23" s="35"/>
      <c r="K23" s="36"/>
      <c r="L23" s="36"/>
      <c r="M23" s="36"/>
    </row>
    <row r="24" spans="1:13" ht="25.5">
      <c r="A24" s="29">
        <v>18</v>
      </c>
      <c r="B24" s="30" t="s">
        <v>1907</v>
      </c>
      <c r="C24" s="31" t="s">
        <v>1908</v>
      </c>
      <c r="D24" s="32" t="s">
        <v>1909</v>
      </c>
      <c r="E24" s="32" t="s">
        <v>1668</v>
      </c>
      <c r="F24" s="32" t="s">
        <v>1906</v>
      </c>
      <c r="G24" s="34">
        <v>22540</v>
      </c>
      <c r="H24" s="34">
        <v>21738.09</v>
      </c>
      <c r="I24" s="465">
        <f t="shared" si="0"/>
        <v>801.9099999999999</v>
      </c>
      <c r="J24" s="35"/>
      <c r="K24" s="36"/>
      <c r="L24" s="36"/>
      <c r="M24" s="36"/>
    </row>
    <row r="25" spans="1:13" ht="12.75">
      <c r="A25" s="29">
        <v>19</v>
      </c>
      <c r="B25" s="30" t="s">
        <v>1910</v>
      </c>
      <c r="C25" s="31" t="s">
        <v>1911</v>
      </c>
      <c r="D25" s="32" t="s">
        <v>1912</v>
      </c>
      <c r="E25" s="32" t="s">
        <v>1668</v>
      </c>
      <c r="F25" s="50">
        <v>40465</v>
      </c>
      <c r="G25" s="34">
        <v>8946.15</v>
      </c>
      <c r="H25" s="34">
        <v>8946.15</v>
      </c>
      <c r="I25" s="465">
        <f t="shared" si="0"/>
        <v>0</v>
      </c>
      <c r="J25" s="35"/>
      <c r="K25" s="36"/>
      <c r="L25" s="36"/>
      <c r="M25" s="36"/>
    </row>
    <row r="26" spans="1:13" ht="12.75">
      <c r="A26" s="29">
        <v>20</v>
      </c>
      <c r="B26" s="30" t="s">
        <v>1913</v>
      </c>
      <c r="C26" s="31" t="s">
        <v>1914</v>
      </c>
      <c r="D26" s="32" t="s">
        <v>1915</v>
      </c>
      <c r="E26" s="32" t="s">
        <v>1668</v>
      </c>
      <c r="F26" s="50">
        <v>39052</v>
      </c>
      <c r="G26" s="34">
        <v>19539.95</v>
      </c>
      <c r="H26" s="34">
        <v>19539.95</v>
      </c>
      <c r="I26" s="465">
        <f t="shared" si="0"/>
        <v>0</v>
      </c>
      <c r="J26" s="35"/>
      <c r="K26" s="36"/>
      <c r="L26" s="36"/>
      <c r="M26" s="36"/>
    </row>
    <row r="27" spans="1:13" ht="12.75">
      <c r="A27" s="29">
        <v>21</v>
      </c>
      <c r="B27" s="30" t="s">
        <v>1916</v>
      </c>
      <c r="C27" s="31" t="s">
        <v>1917</v>
      </c>
      <c r="D27" s="32" t="s">
        <v>1918</v>
      </c>
      <c r="E27" s="32" t="s">
        <v>1668</v>
      </c>
      <c r="F27" s="50">
        <v>40478</v>
      </c>
      <c r="G27" s="34">
        <v>10680</v>
      </c>
      <c r="H27" s="34">
        <v>10680</v>
      </c>
      <c r="I27" s="465">
        <f t="shared" si="0"/>
        <v>0</v>
      </c>
      <c r="J27" s="35"/>
      <c r="K27" s="36"/>
      <c r="L27" s="36"/>
      <c r="M27" s="36"/>
    </row>
    <row r="28" spans="1:13" ht="12.75">
      <c r="A28" s="29">
        <v>22</v>
      </c>
      <c r="B28" s="30" t="s">
        <v>1919</v>
      </c>
      <c r="C28" s="31" t="s">
        <v>1920</v>
      </c>
      <c r="D28" s="32" t="s">
        <v>1921</v>
      </c>
      <c r="E28" s="32" t="s">
        <v>1668</v>
      </c>
      <c r="F28" s="50">
        <v>40478</v>
      </c>
      <c r="G28" s="34">
        <v>7540</v>
      </c>
      <c r="H28" s="34">
        <v>7540</v>
      </c>
      <c r="I28" s="465">
        <f t="shared" si="0"/>
        <v>0</v>
      </c>
      <c r="J28" s="35"/>
      <c r="K28" s="36"/>
      <c r="L28" s="36"/>
      <c r="M28" s="36"/>
    </row>
    <row r="29" spans="1:13" ht="12.75">
      <c r="A29" s="29">
        <v>23</v>
      </c>
      <c r="B29" s="30" t="s">
        <v>1922</v>
      </c>
      <c r="C29" s="178" t="s">
        <v>1923</v>
      </c>
      <c r="D29" s="48" t="s">
        <v>1924</v>
      </c>
      <c r="E29" s="48" t="s">
        <v>1668</v>
      </c>
      <c r="F29" s="179">
        <v>39496</v>
      </c>
      <c r="G29" s="180">
        <v>41000</v>
      </c>
      <c r="H29" s="180">
        <v>41000</v>
      </c>
      <c r="I29" s="476">
        <f t="shared" si="0"/>
        <v>0</v>
      </c>
      <c r="J29" s="181"/>
      <c r="K29" s="182"/>
      <c r="L29" s="182"/>
      <c r="M29" s="182"/>
    </row>
    <row r="30" spans="1:13" ht="12.75">
      <c r="A30" s="29">
        <v>24</v>
      </c>
      <c r="B30" s="30" t="s">
        <v>1925</v>
      </c>
      <c r="C30" s="31" t="s">
        <v>1926</v>
      </c>
      <c r="D30" s="32" t="s">
        <v>1927</v>
      </c>
      <c r="E30" s="32" t="s">
        <v>1668</v>
      </c>
      <c r="F30" s="50">
        <v>39448</v>
      </c>
      <c r="G30" s="34">
        <v>2616.76</v>
      </c>
      <c r="H30" s="34">
        <v>2616.76</v>
      </c>
      <c r="I30" s="465">
        <f t="shared" si="0"/>
        <v>0</v>
      </c>
      <c r="J30" s="35"/>
      <c r="K30" s="36"/>
      <c r="L30" s="36"/>
      <c r="M30" s="36"/>
    </row>
    <row r="31" spans="1:13" ht="12.75">
      <c r="A31" s="29">
        <v>25</v>
      </c>
      <c r="B31" s="30" t="s">
        <v>1928</v>
      </c>
      <c r="C31" s="31" t="s">
        <v>1929</v>
      </c>
      <c r="D31" s="32" t="s">
        <v>1930</v>
      </c>
      <c r="E31" s="32" t="s">
        <v>1668</v>
      </c>
      <c r="F31" s="50">
        <v>40301</v>
      </c>
      <c r="G31" s="34">
        <v>3543</v>
      </c>
      <c r="H31" s="34">
        <v>3543</v>
      </c>
      <c r="I31" s="465">
        <f t="shared" si="0"/>
        <v>0</v>
      </c>
      <c r="J31" s="35"/>
      <c r="K31" s="36"/>
      <c r="L31" s="36"/>
      <c r="M31" s="36"/>
    </row>
    <row r="32" spans="1:13" ht="12.75">
      <c r="A32" s="29">
        <v>26</v>
      </c>
      <c r="B32" s="30" t="s">
        <v>1931</v>
      </c>
      <c r="C32" s="31" t="s">
        <v>1932</v>
      </c>
      <c r="D32" s="32" t="s">
        <v>1933</v>
      </c>
      <c r="E32" s="32" t="s">
        <v>1668</v>
      </c>
      <c r="F32" s="50">
        <v>40532</v>
      </c>
      <c r="G32" s="34">
        <v>2646</v>
      </c>
      <c r="H32" s="34">
        <v>2646</v>
      </c>
      <c r="I32" s="465">
        <f t="shared" si="0"/>
        <v>0</v>
      </c>
      <c r="J32" s="35"/>
      <c r="K32" s="36"/>
      <c r="L32" s="36"/>
      <c r="M32" s="36"/>
    </row>
    <row r="33" spans="1:13" ht="12.75">
      <c r="A33" s="29">
        <v>27</v>
      </c>
      <c r="B33" s="30" t="s">
        <v>1934</v>
      </c>
      <c r="C33" s="31" t="s">
        <v>1935</v>
      </c>
      <c r="D33" s="32" t="s">
        <v>1936</v>
      </c>
      <c r="E33" s="32" t="s">
        <v>1668</v>
      </c>
      <c r="F33" s="50">
        <v>39793</v>
      </c>
      <c r="G33" s="34">
        <v>6464.8</v>
      </c>
      <c r="H33" s="34">
        <v>6464.8</v>
      </c>
      <c r="I33" s="465">
        <f t="shared" si="0"/>
        <v>0</v>
      </c>
      <c r="J33" s="35"/>
      <c r="K33" s="36"/>
      <c r="L33" s="36"/>
      <c r="M33" s="36"/>
    </row>
    <row r="34" spans="1:13" ht="12.75">
      <c r="A34" s="29">
        <v>28</v>
      </c>
      <c r="B34" s="30" t="s">
        <v>1937</v>
      </c>
      <c r="C34" s="31" t="s">
        <v>1938</v>
      </c>
      <c r="D34" s="32" t="s">
        <v>1939</v>
      </c>
      <c r="E34" s="32" t="s">
        <v>1668</v>
      </c>
      <c r="F34" s="50">
        <v>40532</v>
      </c>
      <c r="G34" s="34">
        <v>8145</v>
      </c>
      <c r="H34" s="34">
        <v>8145</v>
      </c>
      <c r="I34" s="465">
        <f t="shared" si="0"/>
        <v>0</v>
      </c>
      <c r="J34" s="35"/>
      <c r="K34" s="36"/>
      <c r="L34" s="36"/>
      <c r="M34" s="36"/>
    </row>
    <row r="35" spans="1:13" ht="12.75">
      <c r="A35" s="29">
        <v>29</v>
      </c>
      <c r="B35" s="30" t="s">
        <v>1940</v>
      </c>
      <c r="C35" s="31">
        <v>23</v>
      </c>
      <c r="D35" s="32" t="s">
        <v>1941</v>
      </c>
      <c r="E35" s="32" t="s">
        <v>1668</v>
      </c>
      <c r="F35" s="50">
        <v>-321283</v>
      </c>
      <c r="G35" s="34">
        <v>4273.2</v>
      </c>
      <c r="H35" s="34">
        <v>4273.2</v>
      </c>
      <c r="I35" s="465">
        <f t="shared" si="0"/>
        <v>0</v>
      </c>
      <c r="J35" s="35"/>
      <c r="K35" s="36"/>
      <c r="L35" s="36"/>
      <c r="M35" s="36"/>
    </row>
    <row r="36" spans="1:13" ht="12.75">
      <c r="A36" s="29">
        <v>30</v>
      </c>
      <c r="B36" s="49" t="s">
        <v>1942</v>
      </c>
      <c r="C36" s="31">
        <v>2</v>
      </c>
      <c r="D36" s="32" t="s">
        <v>1943</v>
      </c>
      <c r="E36" s="32" t="s">
        <v>1668</v>
      </c>
      <c r="F36" s="35"/>
      <c r="G36" s="34">
        <v>690</v>
      </c>
      <c r="H36" s="34">
        <v>690</v>
      </c>
      <c r="I36" s="465">
        <f t="shared" si="0"/>
        <v>0</v>
      </c>
      <c r="J36" s="35"/>
      <c r="K36" s="36"/>
      <c r="L36" s="36"/>
      <c r="M36" s="36"/>
    </row>
    <row r="37" spans="1:13" s="47" customFormat="1" ht="12.75">
      <c r="A37" s="29">
        <v>31</v>
      </c>
      <c r="B37" s="39" t="s">
        <v>1944</v>
      </c>
      <c r="C37" s="40"/>
      <c r="D37" s="41" t="s">
        <v>1945</v>
      </c>
      <c r="E37" s="41" t="s">
        <v>1668</v>
      </c>
      <c r="F37" s="44">
        <v>2012</v>
      </c>
      <c r="G37" s="43">
        <v>1200</v>
      </c>
      <c r="H37" s="43">
        <v>1200</v>
      </c>
      <c r="I37" s="467">
        <f t="shared" si="0"/>
        <v>0</v>
      </c>
      <c r="J37" s="44"/>
      <c r="K37" s="45"/>
      <c r="L37" s="45"/>
      <c r="M37" s="45"/>
    </row>
    <row r="38" spans="1:13" s="47" customFormat="1" ht="38.25">
      <c r="A38" s="29">
        <v>32</v>
      </c>
      <c r="B38" s="39" t="s">
        <v>1946</v>
      </c>
      <c r="C38" s="40"/>
      <c r="D38" s="41" t="s">
        <v>1947</v>
      </c>
      <c r="E38" s="41" t="s">
        <v>1887</v>
      </c>
      <c r="F38" s="44">
        <v>2011</v>
      </c>
      <c r="G38" s="43">
        <v>8826.6</v>
      </c>
      <c r="H38" s="43">
        <v>8826.6</v>
      </c>
      <c r="I38" s="467">
        <f t="shared" si="0"/>
        <v>0</v>
      </c>
      <c r="J38" s="44"/>
      <c r="K38" s="45"/>
      <c r="L38" s="45"/>
      <c r="M38" s="45"/>
    </row>
    <row r="39" spans="1:13" s="456" customFormat="1" ht="12.75">
      <c r="A39" s="557">
        <v>33</v>
      </c>
      <c r="B39" s="383" t="s">
        <v>1948</v>
      </c>
      <c r="C39" s="449" t="s">
        <v>1949</v>
      </c>
      <c r="D39" s="450" t="s">
        <v>1950</v>
      </c>
      <c r="E39" s="450" t="s">
        <v>1668</v>
      </c>
      <c r="F39" s="558">
        <v>38838</v>
      </c>
      <c r="G39" s="451">
        <v>52478.4</v>
      </c>
      <c r="H39" s="451">
        <v>47836.26</v>
      </c>
      <c r="I39" s="468">
        <f t="shared" si="0"/>
        <v>4642.139999999999</v>
      </c>
      <c r="J39" s="453"/>
      <c r="K39" s="454"/>
      <c r="L39" s="454"/>
      <c r="M39" s="454"/>
    </row>
    <row r="40" spans="1:13" ht="25.5">
      <c r="A40" s="29">
        <v>34</v>
      </c>
      <c r="B40" s="49" t="s">
        <v>1951</v>
      </c>
      <c r="C40" s="31">
        <v>8</v>
      </c>
      <c r="D40" s="32" t="s">
        <v>1952</v>
      </c>
      <c r="E40" s="32" t="s">
        <v>1668</v>
      </c>
      <c r="F40" s="32" t="s">
        <v>1953</v>
      </c>
      <c r="G40" s="34">
        <v>4032</v>
      </c>
      <c r="H40" s="34">
        <v>4032</v>
      </c>
      <c r="I40" s="465">
        <f t="shared" si="0"/>
        <v>0</v>
      </c>
      <c r="J40" s="35"/>
      <c r="K40" s="36"/>
      <c r="L40" s="36"/>
      <c r="M40" s="36"/>
    </row>
    <row r="41" spans="1:13" ht="12.75">
      <c r="A41" s="29">
        <v>35</v>
      </c>
      <c r="B41" s="30" t="s">
        <v>1954</v>
      </c>
      <c r="C41" s="31">
        <v>25</v>
      </c>
      <c r="D41" s="32" t="s">
        <v>1955</v>
      </c>
      <c r="E41" s="32" t="s">
        <v>1668</v>
      </c>
      <c r="F41" s="50">
        <v>40301</v>
      </c>
      <c r="G41" s="34">
        <v>728</v>
      </c>
      <c r="H41" s="34">
        <v>728</v>
      </c>
      <c r="I41" s="465">
        <f t="shared" si="0"/>
        <v>0</v>
      </c>
      <c r="J41" s="35"/>
      <c r="K41" s="36"/>
      <c r="L41" s="36"/>
      <c r="M41" s="36"/>
    </row>
    <row r="42" spans="1:13" ht="38.25">
      <c r="A42" s="29">
        <v>36</v>
      </c>
      <c r="B42" s="30" t="s">
        <v>1956</v>
      </c>
      <c r="C42" s="31" t="s">
        <v>1957</v>
      </c>
      <c r="D42" s="32" t="s">
        <v>1958</v>
      </c>
      <c r="E42" s="32" t="s">
        <v>1668</v>
      </c>
      <c r="F42" s="50">
        <v>39763</v>
      </c>
      <c r="G42" s="34">
        <v>6020</v>
      </c>
      <c r="H42" s="34">
        <v>6020</v>
      </c>
      <c r="I42" s="465">
        <f t="shared" si="0"/>
        <v>0</v>
      </c>
      <c r="J42" s="35"/>
      <c r="K42" s="36"/>
      <c r="L42" s="36"/>
      <c r="M42" s="36"/>
    </row>
    <row r="43" spans="1:13" ht="12.75">
      <c r="A43" s="29">
        <v>37</v>
      </c>
      <c r="B43" s="30" t="s">
        <v>1959</v>
      </c>
      <c r="C43" s="31" t="s">
        <v>1960</v>
      </c>
      <c r="D43" s="32" t="s">
        <v>1961</v>
      </c>
      <c r="E43" s="32" t="s">
        <v>1668</v>
      </c>
      <c r="F43" s="50">
        <v>39531</v>
      </c>
      <c r="G43" s="34">
        <v>6550</v>
      </c>
      <c r="H43" s="34">
        <v>6550</v>
      </c>
      <c r="I43" s="465">
        <f t="shared" si="0"/>
        <v>0</v>
      </c>
      <c r="J43" s="35"/>
      <c r="K43" s="36"/>
      <c r="L43" s="36"/>
      <c r="M43" s="36"/>
    </row>
    <row r="44" spans="1:13" ht="12.75">
      <c r="A44" s="29">
        <v>38</v>
      </c>
      <c r="B44" s="30" t="s">
        <v>1962</v>
      </c>
      <c r="C44" s="31" t="s">
        <v>1963</v>
      </c>
      <c r="D44" s="32" t="s">
        <v>1964</v>
      </c>
      <c r="E44" s="32" t="s">
        <v>1668</v>
      </c>
      <c r="F44" s="50">
        <v>40478</v>
      </c>
      <c r="G44" s="34">
        <v>19485</v>
      </c>
      <c r="H44" s="34">
        <v>19485</v>
      </c>
      <c r="I44" s="465">
        <f t="shared" si="0"/>
        <v>0</v>
      </c>
      <c r="J44" s="35"/>
      <c r="K44" s="36"/>
      <c r="L44" s="36"/>
      <c r="M44" s="36"/>
    </row>
    <row r="45" spans="1:13" ht="25.5">
      <c r="A45" s="29">
        <v>39</v>
      </c>
      <c r="B45" s="49" t="s">
        <v>1965</v>
      </c>
      <c r="C45" s="31" t="s">
        <v>1966</v>
      </c>
      <c r="D45" s="32" t="s">
        <v>1967</v>
      </c>
      <c r="E45" s="32" t="s">
        <v>1668</v>
      </c>
      <c r="F45" s="50">
        <v>39559</v>
      </c>
      <c r="G45" s="34">
        <v>150</v>
      </c>
      <c r="H45" s="34">
        <v>150</v>
      </c>
      <c r="I45" s="465">
        <f t="shared" si="0"/>
        <v>0</v>
      </c>
      <c r="J45" s="35"/>
      <c r="K45" s="36"/>
      <c r="L45" s="36"/>
      <c r="M45" s="36"/>
    </row>
    <row r="46" spans="1:13" ht="38.25">
      <c r="A46" s="29">
        <v>40</v>
      </c>
      <c r="B46" s="30" t="s">
        <v>1968</v>
      </c>
      <c r="C46" s="31" t="s">
        <v>1969</v>
      </c>
      <c r="D46" s="32" t="s">
        <v>1970</v>
      </c>
      <c r="E46" s="32" t="s">
        <v>1668</v>
      </c>
      <c r="F46" s="50">
        <v>40516</v>
      </c>
      <c r="G46" s="34">
        <v>11002</v>
      </c>
      <c r="H46" s="34">
        <v>11002</v>
      </c>
      <c r="I46" s="465">
        <f t="shared" si="0"/>
        <v>0</v>
      </c>
      <c r="J46" s="35"/>
      <c r="K46" s="36"/>
      <c r="L46" s="36"/>
      <c r="M46" s="36"/>
    </row>
    <row r="47" spans="1:13" ht="25.5">
      <c r="A47" s="29">
        <v>41</v>
      </c>
      <c r="B47" s="30" t="s">
        <v>1971</v>
      </c>
      <c r="C47" s="31" t="s">
        <v>1972</v>
      </c>
      <c r="D47" s="32" t="s">
        <v>1973</v>
      </c>
      <c r="E47" s="32" t="s">
        <v>1668</v>
      </c>
      <c r="F47" s="50">
        <v>39716</v>
      </c>
      <c r="G47" s="34">
        <v>8000</v>
      </c>
      <c r="H47" s="34">
        <v>8000</v>
      </c>
      <c r="I47" s="465">
        <f t="shared" si="0"/>
        <v>0</v>
      </c>
      <c r="J47" s="35"/>
      <c r="K47" s="36"/>
      <c r="L47" s="36"/>
      <c r="M47" s="36"/>
    </row>
    <row r="48" spans="1:13" ht="12.75">
      <c r="A48" s="29">
        <v>42</v>
      </c>
      <c r="B48" s="30" t="s">
        <v>1974</v>
      </c>
      <c r="C48" s="31" t="s">
        <v>1975</v>
      </c>
      <c r="D48" s="32" t="s">
        <v>1976</v>
      </c>
      <c r="E48" s="32" t="s">
        <v>1668</v>
      </c>
      <c r="F48" s="50">
        <v>39429</v>
      </c>
      <c r="G48" s="34">
        <v>5980</v>
      </c>
      <c r="H48" s="34">
        <v>5980</v>
      </c>
      <c r="I48" s="465">
        <f t="shared" si="0"/>
        <v>0</v>
      </c>
      <c r="J48" s="35"/>
      <c r="K48" s="36"/>
      <c r="L48" s="36"/>
      <c r="M48" s="36"/>
    </row>
    <row r="49" spans="1:13" ht="12.75">
      <c r="A49" s="29">
        <v>43</v>
      </c>
      <c r="B49" s="30" t="s">
        <v>1977</v>
      </c>
      <c r="C49" s="31" t="s">
        <v>1978</v>
      </c>
      <c r="D49" s="32" t="s">
        <v>1979</v>
      </c>
      <c r="E49" s="32" t="s">
        <v>1668</v>
      </c>
      <c r="F49" s="32" t="s">
        <v>1980</v>
      </c>
      <c r="G49" s="34" t="s">
        <v>1981</v>
      </c>
      <c r="H49" s="34">
        <v>9613.21</v>
      </c>
      <c r="I49" s="465">
        <v>0</v>
      </c>
      <c r="J49" s="35"/>
      <c r="K49" s="36"/>
      <c r="L49" s="36"/>
      <c r="M49" s="36"/>
    </row>
    <row r="50" spans="1:13" ht="12.75">
      <c r="A50" s="29">
        <v>44</v>
      </c>
      <c r="B50" s="30" t="s">
        <v>1982</v>
      </c>
      <c r="C50" s="31" t="s">
        <v>1983</v>
      </c>
      <c r="D50" s="32" t="s">
        <v>1984</v>
      </c>
      <c r="E50" s="32" t="s">
        <v>1668</v>
      </c>
      <c r="F50" s="50">
        <v>39448</v>
      </c>
      <c r="G50" s="34">
        <v>9613.22</v>
      </c>
      <c r="H50" s="34">
        <v>9613.22</v>
      </c>
      <c r="I50" s="465">
        <f aca="true" t="shared" si="1" ref="I50:I81">G50-H50</f>
        <v>0</v>
      </c>
      <c r="J50" s="35"/>
      <c r="K50" s="36"/>
      <c r="L50" s="36"/>
      <c r="M50" s="36"/>
    </row>
    <row r="51" spans="1:13" ht="38.25">
      <c r="A51" s="29">
        <v>45</v>
      </c>
      <c r="B51" s="30" t="s">
        <v>1985</v>
      </c>
      <c r="C51" s="31"/>
      <c r="D51" s="32" t="s">
        <v>1986</v>
      </c>
      <c r="E51" s="32" t="s">
        <v>1668</v>
      </c>
      <c r="F51" s="31">
        <v>2012</v>
      </c>
      <c r="G51" s="34">
        <v>3714.5</v>
      </c>
      <c r="H51" s="34">
        <v>3714.5</v>
      </c>
      <c r="I51" s="465">
        <f t="shared" si="1"/>
        <v>0</v>
      </c>
      <c r="J51" s="35"/>
      <c r="K51" s="36"/>
      <c r="L51" s="36"/>
      <c r="M51" s="36"/>
    </row>
    <row r="52" spans="1:13" ht="12.75">
      <c r="A52" s="29">
        <v>46</v>
      </c>
      <c r="B52" s="30" t="s">
        <v>1987</v>
      </c>
      <c r="C52" s="31" t="s">
        <v>1988</v>
      </c>
      <c r="D52" s="183" t="s">
        <v>1989</v>
      </c>
      <c r="E52" s="32" t="s">
        <v>1668</v>
      </c>
      <c r="F52" s="50">
        <v>39514</v>
      </c>
      <c r="G52" s="34">
        <v>6633</v>
      </c>
      <c r="H52" s="34">
        <v>6633</v>
      </c>
      <c r="I52" s="465">
        <f t="shared" si="1"/>
        <v>0</v>
      </c>
      <c r="J52" s="35"/>
      <c r="K52" s="36"/>
      <c r="L52" s="36"/>
      <c r="M52" s="36"/>
    </row>
    <row r="53" spans="1:13" ht="12.75">
      <c r="A53" s="29">
        <v>47</v>
      </c>
      <c r="B53" s="49" t="s">
        <v>1990</v>
      </c>
      <c r="C53" s="31">
        <v>13</v>
      </c>
      <c r="D53" s="32" t="s">
        <v>1991</v>
      </c>
      <c r="E53" s="32" t="s">
        <v>1668</v>
      </c>
      <c r="F53" s="50">
        <v>40226</v>
      </c>
      <c r="G53" s="34">
        <v>1700</v>
      </c>
      <c r="H53" s="34">
        <v>1700</v>
      </c>
      <c r="I53" s="465">
        <f t="shared" si="1"/>
        <v>0</v>
      </c>
      <c r="J53" s="35"/>
      <c r="K53" s="36"/>
      <c r="L53" s="36"/>
      <c r="M53" s="36"/>
    </row>
    <row r="54" spans="1:13" s="456" customFormat="1" ht="25.5">
      <c r="A54" s="557">
        <v>48</v>
      </c>
      <c r="B54" s="448" t="s">
        <v>1992</v>
      </c>
      <c r="C54" s="449"/>
      <c r="D54" s="450" t="s">
        <v>1993</v>
      </c>
      <c r="E54" s="450" t="s">
        <v>1887</v>
      </c>
      <c r="F54" s="584">
        <v>2011</v>
      </c>
      <c r="G54" s="451">
        <v>99900</v>
      </c>
      <c r="H54" s="451">
        <v>71595</v>
      </c>
      <c r="I54" s="468">
        <f t="shared" si="1"/>
        <v>28305</v>
      </c>
      <c r="J54" s="453"/>
      <c r="K54" s="454"/>
      <c r="L54" s="454"/>
      <c r="M54" s="454"/>
    </row>
    <row r="55" spans="1:13" ht="12.75">
      <c r="A55" s="29">
        <v>49</v>
      </c>
      <c r="B55" s="30" t="s">
        <v>1994</v>
      </c>
      <c r="C55" s="31" t="s">
        <v>1995</v>
      </c>
      <c r="D55" s="32" t="s">
        <v>1996</v>
      </c>
      <c r="E55" s="32" t="s">
        <v>1668</v>
      </c>
      <c r="F55" s="50">
        <v>39022</v>
      </c>
      <c r="G55" s="34">
        <v>3354.26</v>
      </c>
      <c r="H55" s="34">
        <v>3354.26</v>
      </c>
      <c r="I55" s="465">
        <f t="shared" si="1"/>
        <v>0</v>
      </c>
      <c r="J55" s="35"/>
      <c r="K55" s="36"/>
      <c r="L55" s="36"/>
      <c r="M55" s="36"/>
    </row>
    <row r="56" spans="1:13" ht="12.75">
      <c r="A56" s="29">
        <v>50</v>
      </c>
      <c r="B56" s="30" t="s">
        <v>1997</v>
      </c>
      <c r="C56" s="31" t="s">
        <v>1998</v>
      </c>
      <c r="D56" s="32" t="s">
        <v>1999</v>
      </c>
      <c r="E56" s="32" t="s">
        <v>1668</v>
      </c>
      <c r="F56" s="50">
        <v>38718</v>
      </c>
      <c r="G56" s="34">
        <v>2145.52</v>
      </c>
      <c r="H56" s="34">
        <v>2145.52</v>
      </c>
      <c r="I56" s="465">
        <f t="shared" si="1"/>
        <v>0</v>
      </c>
      <c r="J56" s="35"/>
      <c r="K56" s="36"/>
      <c r="L56" s="36"/>
      <c r="M56" s="36"/>
    </row>
    <row r="57" spans="1:13" ht="12.75">
      <c r="A57" s="29">
        <v>51</v>
      </c>
      <c r="B57" s="30" t="s">
        <v>2000</v>
      </c>
      <c r="C57" s="31" t="s">
        <v>2001</v>
      </c>
      <c r="D57" s="32" t="s">
        <v>2002</v>
      </c>
      <c r="E57" s="32" t="s">
        <v>1668</v>
      </c>
      <c r="F57" s="50">
        <v>39448</v>
      </c>
      <c r="G57" s="34">
        <v>26208</v>
      </c>
      <c r="H57" s="34">
        <v>26208</v>
      </c>
      <c r="I57" s="465">
        <f t="shared" si="1"/>
        <v>0</v>
      </c>
      <c r="J57" s="35"/>
      <c r="K57" s="36"/>
      <c r="L57" s="36"/>
      <c r="M57" s="36"/>
    </row>
    <row r="58" spans="1:13" ht="12.75">
      <c r="A58" s="29">
        <v>52</v>
      </c>
      <c r="B58" s="30" t="s">
        <v>2003</v>
      </c>
      <c r="C58" s="31" t="s">
        <v>2004</v>
      </c>
      <c r="D58" s="183" t="s">
        <v>2005</v>
      </c>
      <c r="E58" s="32" t="s">
        <v>1668</v>
      </c>
      <c r="F58" s="50">
        <v>8037</v>
      </c>
      <c r="G58" s="34">
        <v>4791533.86</v>
      </c>
      <c r="H58" s="34">
        <v>4791533.86</v>
      </c>
      <c r="I58" s="465">
        <f t="shared" si="1"/>
        <v>0</v>
      </c>
      <c r="J58" s="35">
        <v>773.8</v>
      </c>
      <c r="K58" s="36"/>
      <c r="L58" s="36"/>
      <c r="M58" s="36"/>
    </row>
    <row r="59" spans="1:13" ht="12.75">
      <c r="A59" s="29">
        <v>53</v>
      </c>
      <c r="B59" s="30" t="s">
        <v>2006</v>
      </c>
      <c r="C59" s="31" t="s">
        <v>2007</v>
      </c>
      <c r="D59" s="32" t="s">
        <v>2008</v>
      </c>
      <c r="E59" s="32" t="s">
        <v>1668</v>
      </c>
      <c r="F59" s="50">
        <v>39617</v>
      </c>
      <c r="G59" s="34">
        <v>3835</v>
      </c>
      <c r="H59" s="34">
        <v>3835</v>
      </c>
      <c r="I59" s="465">
        <f t="shared" si="1"/>
        <v>0</v>
      </c>
      <c r="J59" s="35"/>
      <c r="K59" s="36"/>
      <c r="L59" s="36"/>
      <c r="M59" s="36"/>
    </row>
    <row r="60" spans="1:13" s="456" customFormat="1" ht="38.25">
      <c r="A60" s="557">
        <v>54</v>
      </c>
      <c r="B60" s="383" t="s">
        <v>2009</v>
      </c>
      <c r="C60" s="449" t="s">
        <v>2010</v>
      </c>
      <c r="D60" s="450" t="s">
        <v>2011</v>
      </c>
      <c r="E60" s="450" t="s">
        <v>1668</v>
      </c>
      <c r="F60" s="558">
        <v>40228</v>
      </c>
      <c r="G60" s="451">
        <v>50000</v>
      </c>
      <c r="H60" s="451">
        <v>17851.27</v>
      </c>
      <c r="I60" s="468">
        <f t="shared" si="1"/>
        <v>32148.73</v>
      </c>
      <c r="J60" s="453"/>
      <c r="K60" s="454"/>
      <c r="L60" s="454"/>
      <c r="M60" s="454"/>
    </row>
    <row r="61" spans="1:13" ht="12.75">
      <c r="A61" s="29">
        <v>55</v>
      </c>
      <c r="B61" s="30" t="s">
        <v>2012</v>
      </c>
      <c r="C61" s="31" t="s">
        <v>2013</v>
      </c>
      <c r="D61" s="32" t="s">
        <v>2014</v>
      </c>
      <c r="E61" s="32" t="s">
        <v>1668</v>
      </c>
      <c r="F61" s="50">
        <v>38838</v>
      </c>
      <c r="G61" s="34">
        <v>2091</v>
      </c>
      <c r="H61" s="34">
        <v>2091</v>
      </c>
      <c r="I61" s="465">
        <f t="shared" si="1"/>
        <v>0</v>
      </c>
      <c r="J61" s="35"/>
      <c r="K61" s="36"/>
      <c r="L61" s="36"/>
      <c r="M61" s="36"/>
    </row>
    <row r="62" spans="1:13" ht="12.75">
      <c r="A62" s="29">
        <v>56</v>
      </c>
      <c r="B62" s="30" t="s">
        <v>2015</v>
      </c>
      <c r="C62" s="31"/>
      <c r="D62" s="32" t="s">
        <v>2016</v>
      </c>
      <c r="E62" s="32" t="s">
        <v>1668</v>
      </c>
      <c r="F62" s="33">
        <v>2012</v>
      </c>
      <c r="G62" s="34">
        <v>6300</v>
      </c>
      <c r="H62" s="34">
        <v>6300</v>
      </c>
      <c r="I62" s="465">
        <f t="shared" si="1"/>
        <v>0</v>
      </c>
      <c r="J62" s="35"/>
      <c r="K62" s="36"/>
      <c r="L62" s="36"/>
      <c r="M62" s="36"/>
    </row>
    <row r="63" spans="1:13" ht="12.75">
      <c r="A63" s="29">
        <v>57</v>
      </c>
      <c r="B63" s="30" t="s">
        <v>2017</v>
      </c>
      <c r="C63" s="31" t="s">
        <v>2018</v>
      </c>
      <c r="D63" s="32" t="s">
        <v>2019</v>
      </c>
      <c r="E63" s="32" t="s">
        <v>1668</v>
      </c>
      <c r="F63" s="50">
        <v>39496</v>
      </c>
      <c r="G63" s="34">
        <v>58000</v>
      </c>
      <c r="H63" s="34">
        <v>58000</v>
      </c>
      <c r="I63" s="465">
        <f t="shared" si="1"/>
        <v>0</v>
      </c>
      <c r="J63" s="35"/>
      <c r="K63" s="36"/>
      <c r="L63" s="36"/>
      <c r="M63" s="36"/>
    </row>
    <row r="64" spans="1:13" ht="38.25">
      <c r="A64" s="29">
        <v>58</v>
      </c>
      <c r="B64" s="30" t="s">
        <v>2020</v>
      </c>
      <c r="C64" s="31" t="s">
        <v>2021</v>
      </c>
      <c r="D64" s="32" t="s">
        <v>2022</v>
      </c>
      <c r="E64" s="32" t="s">
        <v>1668</v>
      </c>
      <c r="F64" s="50">
        <v>40494</v>
      </c>
      <c r="G64" s="34">
        <v>10400</v>
      </c>
      <c r="H64" s="34">
        <v>10400</v>
      </c>
      <c r="I64" s="465">
        <f t="shared" si="1"/>
        <v>0</v>
      </c>
      <c r="J64" s="35"/>
      <c r="K64" s="36"/>
      <c r="L64" s="36"/>
      <c r="M64" s="36"/>
    </row>
    <row r="65" spans="1:13" ht="25.5">
      <c r="A65" s="29">
        <v>59</v>
      </c>
      <c r="B65" s="30" t="s">
        <v>2023</v>
      </c>
      <c r="C65" s="31" t="s">
        <v>2024</v>
      </c>
      <c r="D65" s="32" t="s">
        <v>2025</v>
      </c>
      <c r="E65" s="32" t="s">
        <v>1668</v>
      </c>
      <c r="F65" s="50">
        <v>38838</v>
      </c>
      <c r="G65" s="34">
        <v>1018.93</v>
      </c>
      <c r="H65" s="34">
        <v>1018.93</v>
      </c>
      <c r="I65" s="465">
        <f t="shared" si="1"/>
        <v>0</v>
      </c>
      <c r="J65" s="35"/>
      <c r="K65" s="36"/>
      <c r="L65" s="36"/>
      <c r="M65" s="36"/>
    </row>
    <row r="66" spans="1:13" ht="12.75">
      <c r="A66" s="29">
        <v>60</v>
      </c>
      <c r="B66" s="30" t="s">
        <v>2026</v>
      </c>
      <c r="C66" s="31" t="s">
        <v>2027</v>
      </c>
      <c r="D66" s="32" t="s">
        <v>2028</v>
      </c>
      <c r="E66" s="32" t="s">
        <v>1668</v>
      </c>
      <c r="F66" s="50">
        <v>38961</v>
      </c>
      <c r="G66" s="34">
        <v>2550</v>
      </c>
      <c r="H66" s="34">
        <v>2550</v>
      </c>
      <c r="I66" s="465">
        <f t="shared" si="1"/>
        <v>0</v>
      </c>
      <c r="J66" s="35"/>
      <c r="K66" s="36"/>
      <c r="L66" s="36"/>
      <c r="M66" s="36"/>
    </row>
    <row r="67" spans="1:13" ht="12.75">
      <c r="A67" s="29">
        <v>61</v>
      </c>
      <c r="B67" s="30" t="s">
        <v>2029</v>
      </c>
      <c r="C67" s="31"/>
      <c r="D67" s="32" t="s">
        <v>2030</v>
      </c>
      <c r="E67" s="32" t="s">
        <v>1668</v>
      </c>
      <c r="F67" s="50">
        <v>2012</v>
      </c>
      <c r="G67" s="34">
        <v>5380</v>
      </c>
      <c r="H67" s="34">
        <v>5380</v>
      </c>
      <c r="I67" s="465">
        <f t="shared" si="1"/>
        <v>0</v>
      </c>
      <c r="J67" s="35"/>
      <c r="K67" s="36"/>
      <c r="L67" s="36"/>
      <c r="M67" s="36"/>
    </row>
    <row r="68" spans="1:256" s="11" customFormat="1" ht="25.5">
      <c r="A68" s="29">
        <v>62</v>
      </c>
      <c r="B68" s="49" t="s">
        <v>2031</v>
      </c>
      <c r="C68" s="22" t="s">
        <v>2032</v>
      </c>
      <c r="D68" s="76" t="s">
        <v>2033</v>
      </c>
      <c r="E68" s="9" t="s">
        <v>65</v>
      </c>
      <c r="F68" s="184">
        <v>39070</v>
      </c>
      <c r="G68" s="77">
        <v>20800</v>
      </c>
      <c r="H68" s="77">
        <v>20800</v>
      </c>
      <c r="I68" s="465">
        <f t="shared" si="1"/>
        <v>0</v>
      </c>
      <c r="J68" s="9"/>
      <c r="K68" s="9"/>
      <c r="L68" s="9"/>
      <c r="M68" s="9"/>
      <c r="N68" s="10" t="s">
        <v>2034</v>
      </c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13" ht="12.75">
      <c r="A69" s="29">
        <v>63</v>
      </c>
      <c r="B69" s="30" t="s">
        <v>2035</v>
      </c>
      <c r="C69" s="31" t="s">
        <v>2036</v>
      </c>
      <c r="D69" s="32" t="s">
        <v>2037</v>
      </c>
      <c r="E69" s="32" t="s">
        <v>1668</v>
      </c>
      <c r="F69" s="50">
        <v>37987</v>
      </c>
      <c r="G69" s="34">
        <v>14670.44</v>
      </c>
      <c r="H69" s="34">
        <v>14670.44</v>
      </c>
      <c r="I69" s="465">
        <f t="shared" si="1"/>
        <v>0</v>
      </c>
      <c r="J69" s="35"/>
      <c r="K69" s="36"/>
      <c r="L69" s="36"/>
      <c r="M69" s="36"/>
    </row>
    <row r="70" spans="1:13" ht="12.75">
      <c r="A70" s="29">
        <v>64</v>
      </c>
      <c r="B70" s="30" t="s">
        <v>2038</v>
      </c>
      <c r="C70" s="31" t="s">
        <v>2039</v>
      </c>
      <c r="D70" s="32" t="s">
        <v>2040</v>
      </c>
      <c r="E70" s="32" t="s">
        <v>1668</v>
      </c>
      <c r="F70" s="50">
        <v>40525</v>
      </c>
      <c r="G70" s="34">
        <v>15000</v>
      </c>
      <c r="H70" s="34">
        <v>15000</v>
      </c>
      <c r="I70" s="465">
        <f t="shared" si="1"/>
        <v>0</v>
      </c>
      <c r="J70" s="35"/>
      <c r="K70" s="36"/>
      <c r="L70" s="36"/>
      <c r="M70" s="36"/>
    </row>
    <row r="71" spans="1:13" ht="12.75">
      <c r="A71" s="29">
        <v>65</v>
      </c>
      <c r="B71" s="30" t="s">
        <v>2041</v>
      </c>
      <c r="C71" s="31" t="s">
        <v>2042</v>
      </c>
      <c r="D71" s="32" t="s">
        <v>2043</v>
      </c>
      <c r="E71" s="32" t="s">
        <v>1668</v>
      </c>
      <c r="F71" s="50">
        <v>39448</v>
      </c>
      <c r="G71" s="34">
        <v>7649.56</v>
      </c>
      <c r="H71" s="34">
        <v>7649.56</v>
      </c>
      <c r="I71" s="465">
        <f t="shared" si="1"/>
        <v>0</v>
      </c>
      <c r="J71" s="35"/>
      <c r="K71" s="36"/>
      <c r="L71" s="36"/>
      <c r="M71" s="36"/>
    </row>
    <row r="72" spans="1:13" ht="12.75">
      <c r="A72" s="29">
        <v>66</v>
      </c>
      <c r="B72" s="30" t="s">
        <v>2044</v>
      </c>
      <c r="C72" s="31" t="s">
        <v>2045</v>
      </c>
      <c r="D72" s="32" t="s">
        <v>2046</v>
      </c>
      <c r="E72" s="32" t="s">
        <v>1668</v>
      </c>
      <c r="F72" s="50">
        <v>40525</v>
      </c>
      <c r="G72" s="34">
        <v>12000</v>
      </c>
      <c r="H72" s="34">
        <v>12000</v>
      </c>
      <c r="I72" s="465">
        <f t="shared" si="1"/>
        <v>0</v>
      </c>
      <c r="J72" s="35"/>
      <c r="K72" s="36"/>
      <c r="L72" s="36"/>
      <c r="M72" s="36"/>
    </row>
    <row r="73" spans="1:13" ht="25.5">
      <c r="A73" s="29">
        <v>67</v>
      </c>
      <c r="B73" s="30" t="s">
        <v>2047</v>
      </c>
      <c r="C73" s="31" t="s">
        <v>2048</v>
      </c>
      <c r="D73" s="32" t="s">
        <v>2049</v>
      </c>
      <c r="E73" s="32" t="s">
        <v>1668</v>
      </c>
      <c r="F73" s="50">
        <v>40413</v>
      </c>
      <c r="G73" s="34">
        <v>12000</v>
      </c>
      <c r="H73" s="34">
        <v>12000</v>
      </c>
      <c r="I73" s="465">
        <f t="shared" si="1"/>
        <v>0</v>
      </c>
      <c r="J73" s="35"/>
      <c r="K73" s="36"/>
      <c r="L73" s="36"/>
      <c r="M73" s="36"/>
    </row>
    <row r="74" spans="1:13" ht="12.75">
      <c r="A74" s="29">
        <v>68</v>
      </c>
      <c r="B74" s="30" t="s">
        <v>2050</v>
      </c>
      <c r="C74" s="31" t="s">
        <v>2051</v>
      </c>
      <c r="D74" s="32" t="s">
        <v>2052</v>
      </c>
      <c r="E74" s="32" t="s">
        <v>1668</v>
      </c>
      <c r="F74" s="50">
        <v>40413</v>
      </c>
      <c r="G74" s="34">
        <v>13000</v>
      </c>
      <c r="H74" s="34">
        <v>13000</v>
      </c>
      <c r="I74" s="465">
        <f t="shared" si="1"/>
        <v>0</v>
      </c>
      <c r="J74" s="35"/>
      <c r="K74" s="36"/>
      <c r="L74" s="36"/>
      <c r="M74" s="36"/>
    </row>
    <row r="75" spans="1:13" ht="12.75">
      <c r="A75" s="29">
        <v>69</v>
      </c>
      <c r="B75" s="30" t="s">
        <v>2053</v>
      </c>
      <c r="C75" s="31" t="s">
        <v>2054</v>
      </c>
      <c r="D75" s="32" t="s">
        <v>2055</v>
      </c>
      <c r="E75" s="32" t="s">
        <v>1668</v>
      </c>
      <c r="F75" s="50">
        <v>40413</v>
      </c>
      <c r="G75" s="34">
        <v>13000</v>
      </c>
      <c r="H75" s="34">
        <v>13000</v>
      </c>
      <c r="I75" s="465">
        <f t="shared" si="1"/>
        <v>0</v>
      </c>
      <c r="J75" s="35"/>
      <c r="K75" s="36"/>
      <c r="L75" s="36"/>
      <c r="M75" s="36"/>
    </row>
    <row r="76" spans="1:13" ht="25.5">
      <c r="A76" s="29">
        <v>70</v>
      </c>
      <c r="B76" s="30" t="s">
        <v>2056</v>
      </c>
      <c r="C76" s="31" t="s">
        <v>2057</v>
      </c>
      <c r="D76" s="32" t="s">
        <v>2058</v>
      </c>
      <c r="E76" s="32" t="s">
        <v>1668</v>
      </c>
      <c r="F76" s="50">
        <v>39448</v>
      </c>
      <c r="G76" s="34">
        <v>2667.93</v>
      </c>
      <c r="H76" s="34">
        <v>2667.93</v>
      </c>
      <c r="I76" s="465">
        <f t="shared" si="1"/>
        <v>0</v>
      </c>
      <c r="J76" s="35"/>
      <c r="K76" s="36"/>
      <c r="L76" s="36"/>
      <c r="M76" s="36"/>
    </row>
    <row r="77" spans="1:13" ht="25.5">
      <c r="A77" s="29">
        <v>71</v>
      </c>
      <c r="B77" s="30" t="s">
        <v>2059</v>
      </c>
      <c r="C77" s="31" t="s">
        <v>2060</v>
      </c>
      <c r="D77" s="32" t="s">
        <v>2061</v>
      </c>
      <c r="E77" s="32" t="s">
        <v>1668</v>
      </c>
      <c r="F77" s="50">
        <v>39514</v>
      </c>
      <c r="G77" s="34">
        <v>5995.98</v>
      </c>
      <c r="H77" s="34">
        <v>5995.98</v>
      </c>
      <c r="I77" s="465">
        <f t="shared" si="1"/>
        <v>0</v>
      </c>
      <c r="J77" s="35"/>
      <c r="K77" s="36"/>
      <c r="L77" s="36"/>
      <c r="M77" s="36"/>
    </row>
    <row r="78" spans="1:13" ht="12.75">
      <c r="A78" s="29">
        <v>72</v>
      </c>
      <c r="B78" s="30" t="s">
        <v>2062</v>
      </c>
      <c r="C78" s="31" t="s">
        <v>2063</v>
      </c>
      <c r="D78" s="32" t="s">
        <v>2064</v>
      </c>
      <c r="E78" s="32" t="s">
        <v>1668</v>
      </c>
      <c r="F78" s="50">
        <v>39448</v>
      </c>
      <c r="G78" s="34">
        <v>6039.49</v>
      </c>
      <c r="H78" s="34">
        <v>6039.49</v>
      </c>
      <c r="I78" s="465">
        <f t="shared" si="1"/>
        <v>0</v>
      </c>
      <c r="J78" s="35"/>
      <c r="K78" s="36"/>
      <c r="L78" s="36"/>
      <c r="M78" s="36"/>
    </row>
    <row r="79" spans="1:13" ht="25.5">
      <c r="A79" s="29">
        <v>73</v>
      </c>
      <c r="B79" s="30" t="s">
        <v>2065</v>
      </c>
      <c r="C79" s="31" t="s">
        <v>2066</v>
      </c>
      <c r="D79" s="32" t="s">
        <v>2067</v>
      </c>
      <c r="E79" s="32" t="s">
        <v>1668</v>
      </c>
      <c r="F79" s="50">
        <v>40532</v>
      </c>
      <c r="G79" s="34">
        <v>9681</v>
      </c>
      <c r="H79" s="34">
        <v>9681</v>
      </c>
      <c r="I79" s="465">
        <f t="shared" si="1"/>
        <v>0</v>
      </c>
      <c r="J79" s="35"/>
      <c r="K79" s="36"/>
      <c r="L79" s="36"/>
      <c r="M79" s="36"/>
    </row>
    <row r="80" spans="1:13" ht="25.5">
      <c r="A80" s="29">
        <v>74</v>
      </c>
      <c r="B80" s="30" t="s">
        <v>2068</v>
      </c>
      <c r="C80" s="31" t="s">
        <v>2069</v>
      </c>
      <c r="D80" s="32" t="s">
        <v>2070</v>
      </c>
      <c r="E80" s="32" t="s">
        <v>1887</v>
      </c>
      <c r="F80" s="50">
        <v>40066</v>
      </c>
      <c r="G80" s="34">
        <v>32758</v>
      </c>
      <c r="H80" s="34">
        <v>32758</v>
      </c>
      <c r="I80" s="465">
        <f t="shared" si="1"/>
        <v>0</v>
      </c>
      <c r="J80" s="35"/>
      <c r="K80" s="36"/>
      <c r="L80" s="36"/>
      <c r="M80" s="36"/>
    </row>
    <row r="81" spans="1:13" ht="12.75">
      <c r="A81" s="29">
        <v>75</v>
      </c>
      <c r="B81" s="30" t="s">
        <v>2071</v>
      </c>
      <c r="C81" s="31" t="s">
        <v>2072</v>
      </c>
      <c r="D81" s="32" t="s">
        <v>2073</v>
      </c>
      <c r="E81" s="32" t="s">
        <v>1668</v>
      </c>
      <c r="F81" s="50">
        <v>39448</v>
      </c>
      <c r="G81" s="34">
        <v>3284.32</v>
      </c>
      <c r="H81" s="34">
        <v>3284.32</v>
      </c>
      <c r="I81" s="465">
        <f t="shared" si="1"/>
        <v>0</v>
      </c>
      <c r="J81" s="35"/>
      <c r="K81" s="36"/>
      <c r="L81" s="36"/>
      <c r="M81" s="36"/>
    </row>
    <row r="82" spans="1:13" ht="25.5">
      <c r="A82" s="29">
        <v>76</v>
      </c>
      <c r="B82" s="30" t="s">
        <v>2074</v>
      </c>
      <c r="C82" s="31" t="s">
        <v>2075</v>
      </c>
      <c r="D82" s="32" t="s">
        <v>2076</v>
      </c>
      <c r="E82" s="32" t="s">
        <v>1668</v>
      </c>
      <c r="F82" s="50">
        <v>40452</v>
      </c>
      <c r="G82" s="34">
        <v>6498.6</v>
      </c>
      <c r="H82" s="34">
        <v>6498.6</v>
      </c>
      <c r="I82" s="465">
        <f aca="true" t="shared" si="2" ref="I82:I112">G82-H82</f>
        <v>0</v>
      </c>
      <c r="J82" s="35"/>
      <c r="K82" s="36"/>
      <c r="L82" s="36"/>
      <c r="M82" s="36"/>
    </row>
    <row r="83" spans="1:13" ht="25.5">
      <c r="A83" s="29">
        <v>77</v>
      </c>
      <c r="B83" s="30" t="s">
        <v>2077</v>
      </c>
      <c r="C83" s="31" t="s">
        <v>2078</v>
      </c>
      <c r="D83" s="32" t="s">
        <v>2079</v>
      </c>
      <c r="E83" s="32" t="s">
        <v>1668</v>
      </c>
      <c r="F83" s="50">
        <v>40465</v>
      </c>
      <c r="G83" s="34">
        <v>5938.4</v>
      </c>
      <c r="H83" s="34">
        <v>5938.4</v>
      </c>
      <c r="I83" s="465">
        <f t="shared" si="2"/>
        <v>0</v>
      </c>
      <c r="J83" s="35"/>
      <c r="K83" s="36"/>
      <c r="L83" s="36"/>
      <c r="M83" s="36"/>
    </row>
    <row r="84" spans="1:13" ht="25.5">
      <c r="A84" s="29">
        <v>78</v>
      </c>
      <c r="B84" s="30" t="s">
        <v>2080</v>
      </c>
      <c r="C84" s="31"/>
      <c r="D84" s="32" t="s">
        <v>2081</v>
      </c>
      <c r="E84" s="32" t="s">
        <v>1887</v>
      </c>
      <c r="F84" s="33">
        <v>2011</v>
      </c>
      <c r="G84" s="34">
        <v>8411.4</v>
      </c>
      <c r="H84" s="34">
        <v>8411.4</v>
      </c>
      <c r="I84" s="465">
        <f t="shared" si="2"/>
        <v>0</v>
      </c>
      <c r="J84" s="35"/>
      <c r="K84" s="36"/>
      <c r="L84" s="36"/>
      <c r="M84" s="36"/>
    </row>
    <row r="85" spans="1:13" ht="25.5">
      <c r="A85" s="29">
        <v>79</v>
      </c>
      <c r="B85" s="30" t="s">
        <v>2082</v>
      </c>
      <c r="C85" s="31"/>
      <c r="D85" s="32" t="s">
        <v>2083</v>
      </c>
      <c r="E85" s="32" t="s">
        <v>1887</v>
      </c>
      <c r="F85" s="33">
        <v>2011</v>
      </c>
      <c r="G85" s="34">
        <v>5316.2</v>
      </c>
      <c r="H85" s="34">
        <v>5316.2</v>
      </c>
      <c r="I85" s="465">
        <f t="shared" si="2"/>
        <v>0</v>
      </c>
      <c r="J85" s="35"/>
      <c r="K85" s="36"/>
      <c r="L85" s="36"/>
      <c r="M85" s="36"/>
    </row>
    <row r="86" spans="1:13" ht="25.5">
      <c r="A86" s="29">
        <v>80</v>
      </c>
      <c r="B86" s="30" t="s">
        <v>2084</v>
      </c>
      <c r="C86" s="31" t="s">
        <v>2085</v>
      </c>
      <c r="D86" s="32" t="s">
        <v>2086</v>
      </c>
      <c r="E86" s="32" t="s">
        <v>1668</v>
      </c>
      <c r="F86" s="50">
        <v>40532</v>
      </c>
      <c r="G86" s="34">
        <v>3843</v>
      </c>
      <c r="H86" s="34">
        <v>3843</v>
      </c>
      <c r="I86" s="465">
        <f t="shared" si="2"/>
        <v>0</v>
      </c>
      <c r="J86" s="35"/>
      <c r="K86" s="36"/>
      <c r="L86" s="36"/>
      <c r="M86" s="36"/>
    </row>
    <row r="87" spans="1:13" ht="12.75">
      <c r="A87" s="29">
        <v>81</v>
      </c>
      <c r="B87" s="30" t="s">
        <v>2087</v>
      </c>
      <c r="C87" s="31" t="s">
        <v>2088</v>
      </c>
      <c r="D87" s="32" t="s">
        <v>2089</v>
      </c>
      <c r="E87" s="32" t="s">
        <v>1668</v>
      </c>
      <c r="F87" s="50">
        <v>40277</v>
      </c>
      <c r="G87" s="34">
        <v>10920</v>
      </c>
      <c r="H87" s="34">
        <v>10920</v>
      </c>
      <c r="I87" s="465">
        <f t="shared" si="2"/>
        <v>0</v>
      </c>
      <c r="J87" s="35"/>
      <c r="K87" s="36"/>
      <c r="L87" s="36"/>
      <c r="M87" s="35"/>
    </row>
    <row r="88" spans="1:13" ht="12.75">
      <c r="A88" s="29">
        <v>82</v>
      </c>
      <c r="B88" s="30" t="s">
        <v>2090</v>
      </c>
      <c r="C88" s="31" t="s">
        <v>2091</v>
      </c>
      <c r="D88" s="32" t="s">
        <v>2092</v>
      </c>
      <c r="E88" s="32" t="s">
        <v>1668</v>
      </c>
      <c r="F88" s="50">
        <v>39568</v>
      </c>
      <c r="G88" s="34">
        <v>7419</v>
      </c>
      <c r="H88" s="34">
        <v>7419</v>
      </c>
      <c r="I88" s="465">
        <f t="shared" si="2"/>
        <v>0</v>
      </c>
      <c r="J88" s="35"/>
      <c r="K88" s="36"/>
      <c r="L88" s="36"/>
      <c r="M88" s="36"/>
    </row>
    <row r="89" spans="1:13" ht="25.5">
      <c r="A89" s="29">
        <v>83</v>
      </c>
      <c r="B89" s="30" t="s">
        <v>2093</v>
      </c>
      <c r="C89" s="31" t="s">
        <v>2094</v>
      </c>
      <c r="D89" s="32" t="s">
        <v>2095</v>
      </c>
      <c r="E89" s="32" t="s">
        <v>1668</v>
      </c>
      <c r="F89" s="50">
        <v>39617</v>
      </c>
      <c r="G89" s="34">
        <v>7829.8</v>
      </c>
      <c r="H89" s="34">
        <v>7829.8</v>
      </c>
      <c r="I89" s="465">
        <f t="shared" si="2"/>
        <v>0</v>
      </c>
      <c r="J89" s="35"/>
      <c r="K89" s="36"/>
      <c r="L89" s="36"/>
      <c r="M89" s="36"/>
    </row>
    <row r="90" spans="1:13" ht="25.5">
      <c r="A90" s="29">
        <v>84</v>
      </c>
      <c r="B90" s="30" t="s">
        <v>2096</v>
      </c>
      <c r="C90" s="31" t="s">
        <v>2097</v>
      </c>
      <c r="D90" s="32" t="s">
        <v>2098</v>
      </c>
      <c r="E90" s="32" t="s">
        <v>1887</v>
      </c>
      <c r="F90" s="50">
        <v>39793</v>
      </c>
      <c r="G90" s="34">
        <v>35502</v>
      </c>
      <c r="H90" s="34">
        <v>35502</v>
      </c>
      <c r="I90" s="465">
        <f t="shared" si="2"/>
        <v>0</v>
      </c>
      <c r="J90" s="35"/>
      <c r="K90" s="36"/>
      <c r="L90" s="36"/>
      <c r="M90" s="36"/>
    </row>
    <row r="91" spans="1:13" ht="12.75">
      <c r="A91" s="29">
        <v>85</v>
      </c>
      <c r="B91" s="30" t="s">
        <v>2099</v>
      </c>
      <c r="C91" s="31" t="s">
        <v>2100</v>
      </c>
      <c r="D91" s="32" t="s">
        <v>2101</v>
      </c>
      <c r="E91" s="32" t="s">
        <v>1668</v>
      </c>
      <c r="F91" s="50">
        <v>39591</v>
      </c>
      <c r="G91" s="34">
        <v>3400</v>
      </c>
      <c r="H91" s="34">
        <v>3400</v>
      </c>
      <c r="I91" s="465">
        <f t="shared" si="2"/>
        <v>0</v>
      </c>
      <c r="J91" s="35"/>
      <c r="K91" s="36"/>
      <c r="L91" s="36"/>
      <c r="M91" s="36"/>
    </row>
    <row r="92" spans="1:13" ht="25.5">
      <c r="A92" s="29">
        <v>86</v>
      </c>
      <c r="B92" s="30" t="s">
        <v>2102</v>
      </c>
      <c r="C92" s="31" t="s">
        <v>2103</v>
      </c>
      <c r="D92" s="32" t="s">
        <v>2104</v>
      </c>
      <c r="E92" s="32" t="s">
        <v>1668</v>
      </c>
      <c r="F92" s="50">
        <v>39591</v>
      </c>
      <c r="G92" s="34">
        <v>6650</v>
      </c>
      <c r="H92" s="34">
        <v>6650</v>
      </c>
      <c r="I92" s="465">
        <f t="shared" si="2"/>
        <v>0</v>
      </c>
      <c r="J92" s="35"/>
      <c r="K92" s="36"/>
      <c r="L92" s="36"/>
      <c r="M92" s="36"/>
    </row>
    <row r="93" spans="1:13" ht="25.5">
      <c r="A93" s="29">
        <v>87</v>
      </c>
      <c r="B93" s="30" t="s">
        <v>2105</v>
      </c>
      <c r="C93" s="31" t="s">
        <v>2106</v>
      </c>
      <c r="D93" s="32" t="s">
        <v>2107</v>
      </c>
      <c r="E93" s="32" t="s">
        <v>1887</v>
      </c>
      <c r="F93" s="50">
        <v>39958</v>
      </c>
      <c r="G93" s="34">
        <v>2872</v>
      </c>
      <c r="H93" s="34">
        <v>2872</v>
      </c>
      <c r="I93" s="465">
        <f t="shared" si="2"/>
        <v>0</v>
      </c>
      <c r="J93" s="35"/>
      <c r="K93" s="36"/>
      <c r="L93" s="36"/>
      <c r="M93" s="36"/>
    </row>
    <row r="94" spans="1:13" ht="25.5">
      <c r="A94" s="29">
        <v>88</v>
      </c>
      <c r="B94" s="30" t="s">
        <v>2108</v>
      </c>
      <c r="C94" s="31" t="s">
        <v>2109</v>
      </c>
      <c r="D94" s="32" t="s">
        <v>2110</v>
      </c>
      <c r="E94" s="32" t="s">
        <v>1887</v>
      </c>
      <c r="F94" s="50">
        <v>39958</v>
      </c>
      <c r="G94" s="34">
        <v>3590.22</v>
      </c>
      <c r="H94" s="34">
        <v>3590.22</v>
      </c>
      <c r="I94" s="465">
        <f t="shared" si="2"/>
        <v>0</v>
      </c>
      <c r="J94" s="35"/>
      <c r="K94" s="36"/>
      <c r="L94" s="36"/>
      <c r="M94" s="36"/>
    </row>
    <row r="95" spans="1:13" ht="25.5">
      <c r="A95" s="29">
        <v>89</v>
      </c>
      <c r="B95" s="30" t="s">
        <v>2111</v>
      </c>
      <c r="C95" s="31" t="s">
        <v>2112</v>
      </c>
      <c r="D95" s="32" t="s">
        <v>2113</v>
      </c>
      <c r="E95" s="32" t="s">
        <v>1887</v>
      </c>
      <c r="F95" s="50">
        <v>39958</v>
      </c>
      <c r="G95" s="34">
        <v>5842</v>
      </c>
      <c r="H95" s="34">
        <v>5842</v>
      </c>
      <c r="I95" s="465">
        <f t="shared" si="2"/>
        <v>0</v>
      </c>
      <c r="J95" s="35"/>
      <c r="K95" s="36"/>
      <c r="L95" s="36"/>
      <c r="M95" s="36"/>
    </row>
    <row r="96" spans="1:13" ht="12.75">
      <c r="A96" s="29">
        <v>90</v>
      </c>
      <c r="B96" s="30" t="s">
        <v>2114</v>
      </c>
      <c r="C96" s="31" t="s">
        <v>2115</v>
      </c>
      <c r="D96" s="32" t="s">
        <v>2116</v>
      </c>
      <c r="E96" s="32" t="s">
        <v>1668</v>
      </c>
      <c r="F96" s="50">
        <v>40359</v>
      </c>
      <c r="G96" s="34">
        <v>3506</v>
      </c>
      <c r="H96" s="34">
        <v>3506</v>
      </c>
      <c r="I96" s="465">
        <f t="shared" si="2"/>
        <v>0</v>
      </c>
      <c r="J96" s="35"/>
      <c r="K96" s="36"/>
      <c r="L96" s="36"/>
      <c r="M96" s="36"/>
    </row>
    <row r="97" spans="1:13" ht="12.75">
      <c r="A97" s="29">
        <v>91</v>
      </c>
      <c r="B97" s="30" t="s">
        <v>2117</v>
      </c>
      <c r="C97" s="31" t="s">
        <v>2118</v>
      </c>
      <c r="D97" s="32" t="s">
        <v>2119</v>
      </c>
      <c r="E97" s="32" t="s">
        <v>1668</v>
      </c>
      <c r="F97" s="50">
        <v>40359</v>
      </c>
      <c r="G97" s="34">
        <v>1153.6</v>
      </c>
      <c r="H97" s="34">
        <v>1153.6</v>
      </c>
      <c r="I97" s="465">
        <f t="shared" si="2"/>
        <v>0</v>
      </c>
      <c r="J97" s="35"/>
      <c r="K97" s="36"/>
      <c r="L97" s="36"/>
      <c r="M97" s="36"/>
    </row>
    <row r="98" spans="1:13" ht="12.75">
      <c r="A98" s="29">
        <v>92</v>
      </c>
      <c r="B98" s="30" t="s">
        <v>2120</v>
      </c>
      <c r="C98" s="31" t="s">
        <v>2121</v>
      </c>
      <c r="D98" s="32" t="s">
        <v>2122</v>
      </c>
      <c r="E98" s="32" t="s">
        <v>1668</v>
      </c>
      <c r="F98" s="50">
        <v>40359</v>
      </c>
      <c r="G98" s="34">
        <v>1602</v>
      </c>
      <c r="H98" s="34">
        <v>1602</v>
      </c>
      <c r="I98" s="465">
        <f t="shared" si="2"/>
        <v>0</v>
      </c>
      <c r="J98" s="35"/>
      <c r="K98" s="36"/>
      <c r="L98" s="36"/>
      <c r="M98" s="36"/>
    </row>
    <row r="99" spans="1:13" ht="12.75">
      <c r="A99" s="29">
        <v>93</v>
      </c>
      <c r="B99" s="30" t="s">
        <v>2123</v>
      </c>
      <c r="C99" s="31" t="s">
        <v>2124</v>
      </c>
      <c r="D99" s="32" t="s">
        <v>2125</v>
      </c>
      <c r="E99" s="32" t="s">
        <v>1668</v>
      </c>
      <c r="F99" s="50">
        <v>40359</v>
      </c>
      <c r="G99" s="34">
        <v>2270</v>
      </c>
      <c r="H99" s="34">
        <v>2270</v>
      </c>
      <c r="I99" s="465">
        <f t="shared" si="2"/>
        <v>0</v>
      </c>
      <c r="J99" s="35"/>
      <c r="K99" s="36"/>
      <c r="L99" s="36"/>
      <c r="M99" s="36"/>
    </row>
    <row r="100" spans="1:13" ht="25.5">
      <c r="A100" s="29">
        <v>94</v>
      </c>
      <c r="B100" s="30" t="s">
        <v>2126</v>
      </c>
      <c r="C100" s="31">
        <v>20</v>
      </c>
      <c r="D100" s="32" t="s">
        <v>2127</v>
      </c>
      <c r="E100" s="32" t="s">
        <v>1668</v>
      </c>
      <c r="F100" s="50">
        <v>40303</v>
      </c>
      <c r="G100" s="34">
        <v>38390</v>
      </c>
      <c r="H100" s="34">
        <v>38390</v>
      </c>
      <c r="I100" s="465">
        <f t="shared" si="2"/>
        <v>0</v>
      </c>
      <c r="J100" s="35"/>
      <c r="K100" s="36"/>
      <c r="L100" s="36"/>
      <c r="M100" s="36"/>
    </row>
    <row r="101" spans="1:13" ht="25.5">
      <c r="A101" s="29">
        <v>95</v>
      </c>
      <c r="B101" s="30" t="s">
        <v>2128</v>
      </c>
      <c r="C101" s="31">
        <v>22</v>
      </c>
      <c r="D101" s="32" t="s">
        <v>2129</v>
      </c>
      <c r="E101" s="32" t="s">
        <v>1668</v>
      </c>
      <c r="F101" s="50">
        <v>40301</v>
      </c>
      <c r="G101" s="34">
        <v>6676</v>
      </c>
      <c r="H101" s="34">
        <v>6676</v>
      </c>
      <c r="I101" s="465">
        <f t="shared" si="2"/>
        <v>0</v>
      </c>
      <c r="J101" s="35"/>
      <c r="K101" s="36"/>
      <c r="L101" s="36"/>
      <c r="M101" s="36"/>
    </row>
    <row r="102" spans="1:13" ht="25.5">
      <c r="A102" s="29">
        <v>96</v>
      </c>
      <c r="B102" s="30" t="s">
        <v>2130</v>
      </c>
      <c r="C102" s="31" t="s">
        <v>2131</v>
      </c>
      <c r="D102" s="32" t="s">
        <v>2132</v>
      </c>
      <c r="E102" s="32" t="s">
        <v>1668</v>
      </c>
      <c r="F102" s="50">
        <v>39716</v>
      </c>
      <c r="G102" s="34">
        <v>15999</v>
      </c>
      <c r="H102" s="34">
        <v>15999</v>
      </c>
      <c r="I102" s="465">
        <f t="shared" si="2"/>
        <v>0</v>
      </c>
      <c r="J102" s="35"/>
      <c r="K102" s="36"/>
      <c r="L102" s="36"/>
      <c r="M102" s="36"/>
    </row>
    <row r="103" spans="1:13" s="567" customFormat="1" ht="25.5">
      <c r="A103" s="557">
        <v>97</v>
      </c>
      <c r="B103" s="393" t="s">
        <v>2133</v>
      </c>
      <c r="C103" s="559" t="s">
        <v>2134</v>
      </c>
      <c r="D103" s="561" t="s">
        <v>2135</v>
      </c>
      <c r="E103" s="561" t="s">
        <v>1668</v>
      </c>
      <c r="F103" s="562">
        <v>40451</v>
      </c>
      <c r="G103" s="563">
        <v>28974</v>
      </c>
      <c r="H103" s="563">
        <v>27906.45</v>
      </c>
      <c r="I103" s="564">
        <f t="shared" si="2"/>
        <v>1067.5499999999993</v>
      </c>
      <c r="J103" s="565"/>
      <c r="K103" s="566"/>
      <c r="L103" s="566"/>
      <c r="M103" s="566"/>
    </row>
    <row r="104" spans="1:13" ht="12.75">
      <c r="A104" s="29">
        <v>98</v>
      </c>
      <c r="B104" s="30" t="s">
        <v>2138</v>
      </c>
      <c r="C104" s="31" t="s">
        <v>2139</v>
      </c>
      <c r="D104" s="32" t="s">
        <v>2140</v>
      </c>
      <c r="E104" s="32" t="s">
        <v>1668</v>
      </c>
      <c r="F104" s="50">
        <v>40288</v>
      </c>
      <c r="G104" s="34">
        <v>12310</v>
      </c>
      <c r="H104" s="34">
        <v>12310</v>
      </c>
      <c r="I104" s="465">
        <f t="shared" si="2"/>
        <v>0</v>
      </c>
      <c r="J104" s="35"/>
      <c r="K104" s="36"/>
      <c r="L104" s="36"/>
      <c r="M104" s="36"/>
    </row>
    <row r="105" spans="1:13" ht="25.5">
      <c r="A105" s="29">
        <v>99</v>
      </c>
      <c r="B105" s="30" t="s">
        <v>2141</v>
      </c>
      <c r="C105" s="31" t="s">
        <v>2142</v>
      </c>
      <c r="D105" s="32" t="s">
        <v>2143</v>
      </c>
      <c r="E105" s="32" t="s">
        <v>1668</v>
      </c>
      <c r="F105" s="50">
        <v>40288</v>
      </c>
      <c r="G105" s="34">
        <v>11760</v>
      </c>
      <c r="H105" s="34">
        <v>11760</v>
      </c>
      <c r="I105" s="465">
        <f t="shared" si="2"/>
        <v>0</v>
      </c>
      <c r="J105" s="35"/>
      <c r="K105" s="36"/>
      <c r="L105" s="36"/>
      <c r="M105" s="36"/>
    </row>
    <row r="106" spans="1:13" ht="25.5">
      <c r="A106" s="29">
        <v>100</v>
      </c>
      <c r="B106" s="49" t="s">
        <v>2144</v>
      </c>
      <c r="C106" s="31" t="s">
        <v>2145</v>
      </c>
      <c r="D106" s="32" t="s">
        <v>2146</v>
      </c>
      <c r="E106" s="32" t="s">
        <v>1887</v>
      </c>
      <c r="F106" s="50">
        <v>40086</v>
      </c>
      <c r="G106" s="34">
        <v>15206.4</v>
      </c>
      <c r="H106" s="34">
        <v>15206.4</v>
      </c>
      <c r="I106" s="465">
        <f t="shared" si="2"/>
        <v>0</v>
      </c>
      <c r="J106" s="35"/>
      <c r="K106" s="36"/>
      <c r="L106" s="36"/>
      <c r="M106" s="36"/>
    </row>
    <row r="107" spans="1:13" ht="25.5">
      <c r="A107" s="29">
        <v>101</v>
      </c>
      <c r="B107" s="49" t="s">
        <v>2147</v>
      </c>
      <c r="C107" s="31">
        <v>15</v>
      </c>
      <c r="D107" s="32" t="s">
        <v>2148</v>
      </c>
      <c r="E107" s="32" t="s">
        <v>1668</v>
      </c>
      <c r="F107" s="50">
        <v>40284</v>
      </c>
      <c r="G107" s="34">
        <v>27648</v>
      </c>
      <c r="H107" s="34">
        <v>27648</v>
      </c>
      <c r="I107" s="465">
        <f t="shared" si="2"/>
        <v>0</v>
      </c>
      <c r="J107" s="35"/>
      <c r="K107" s="36"/>
      <c r="L107" s="36"/>
      <c r="M107" s="36"/>
    </row>
    <row r="108" spans="1:13" ht="25.5">
      <c r="A108" s="29">
        <v>102</v>
      </c>
      <c r="B108" s="49" t="s">
        <v>2149</v>
      </c>
      <c r="C108" s="31" t="s">
        <v>2150</v>
      </c>
      <c r="D108" s="32" t="s">
        <v>2151</v>
      </c>
      <c r="E108" s="32" t="s">
        <v>1668</v>
      </c>
      <c r="F108" s="50">
        <v>39447</v>
      </c>
      <c r="G108" s="34">
        <v>98900</v>
      </c>
      <c r="H108" s="34">
        <v>98900</v>
      </c>
      <c r="I108" s="465">
        <f t="shared" si="2"/>
        <v>0</v>
      </c>
      <c r="J108" s="35"/>
      <c r="K108" s="36"/>
      <c r="L108" s="36"/>
      <c r="M108" s="36"/>
    </row>
    <row r="109" spans="1:13" ht="12.75">
      <c r="A109" s="29">
        <v>103</v>
      </c>
      <c r="B109" s="49" t="s">
        <v>2152</v>
      </c>
      <c r="C109" s="31" t="s">
        <v>2153</v>
      </c>
      <c r="D109" s="32" t="s">
        <v>2154</v>
      </c>
      <c r="E109" s="32" t="s">
        <v>1668</v>
      </c>
      <c r="F109" s="50">
        <v>39430</v>
      </c>
      <c r="G109" s="34">
        <v>100000</v>
      </c>
      <c r="H109" s="34">
        <v>100000</v>
      </c>
      <c r="I109" s="465">
        <f t="shared" si="2"/>
        <v>0</v>
      </c>
      <c r="J109" s="35"/>
      <c r="K109" s="36"/>
      <c r="L109" s="36"/>
      <c r="M109" s="36"/>
    </row>
    <row r="110" spans="1:13" ht="25.5">
      <c r="A110" s="29">
        <v>104</v>
      </c>
      <c r="B110" s="49" t="s">
        <v>2155</v>
      </c>
      <c r="C110" s="31" t="s">
        <v>2156</v>
      </c>
      <c r="D110" s="32" t="s">
        <v>2157</v>
      </c>
      <c r="E110" s="32" t="s">
        <v>1668</v>
      </c>
      <c r="F110" s="50">
        <v>38533</v>
      </c>
      <c r="G110" s="34">
        <v>131100</v>
      </c>
      <c r="H110" s="34">
        <v>131100</v>
      </c>
      <c r="I110" s="465">
        <f t="shared" si="2"/>
        <v>0</v>
      </c>
      <c r="J110" s="35"/>
      <c r="K110" s="36"/>
      <c r="L110" s="36"/>
      <c r="M110" s="36"/>
    </row>
    <row r="111" spans="1:13" ht="25.5">
      <c r="A111" s="29">
        <v>105</v>
      </c>
      <c r="B111" s="30" t="s">
        <v>2158</v>
      </c>
      <c r="C111" s="31" t="s">
        <v>2159</v>
      </c>
      <c r="D111" s="32" t="s">
        <v>2160</v>
      </c>
      <c r="E111" s="32" t="s">
        <v>1887</v>
      </c>
      <c r="F111" s="50">
        <v>39882</v>
      </c>
      <c r="G111" s="34">
        <v>9200</v>
      </c>
      <c r="H111" s="34">
        <v>9200</v>
      </c>
      <c r="I111" s="465">
        <f t="shared" si="2"/>
        <v>0</v>
      </c>
      <c r="J111" s="35"/>
      <c r="K111" s="36"/>
      <c r="L111" s="36"/>
      <c r="M111" s="36"/>
    </row>
    <row r="112" spans="1:13" s="567" customFormat="1" ht="12.75">
      <c r="A112" s="557">
        <v>106</v>
      </c>
      <c r="B112" s="393" t="s">
        <v>2161</v>
      </c>
      <c r="C112" s="559" t="s">
        <v>2162</v>
      </c>
      <c r="D112" s="560" t="s">
        <v>2163</v>
      </c>
      <c r="E112" s="561" t="s">
        <v>1668</v>
      </c>
      <c r="F112" s="562">
        <v>39103</v>
      </c>
      <c r="G112" s="563">
        <v>35000</v>
      </c>
      <c r="H112" s="563">
        <v>18389.97</v>
      </c>
      <c r="I112" s="564">
        <f t="shared" si="2"/>
        <v>16610.03</v>
      </c>
      <c r="J112" s="565"/>
      <c r="K112" s="566"/>
      <c r="L112" s="566"/>
      <c r="M112" s="566"/>
    </row>
    <row r="113" spans="1:13" ht="25.5">
      <c r="A113" s="29">
        <v>107</v>
      </c>
      <c r="B113" s="30" t="s">
        <v>2164</v>
      </c>
      <c r="C113" s="31" t="s">
        <v>2165</v>
      </c>
      <c r="D113" s="32" t="s">
        <v>2166</v>
      </c>
      <c r="E113" s="32" t="s">
        <v>1887</v>
      </c>
      <c r="F113" s="50">
        <v>40162</v>
      </c>
      <c r="G113" s="34">
        <v>2500</v>
      </c>
      <c r="H113" s="34">
        <v>2500</v>
      </c>
      <c r="I113" s="465">
        <f aca="true" t="shared" si="3" ref="I113:I144">G113-H113</f>
        <v>0</v>
      </c>
      <c r="J113" s="35"/>
      <c r="K113" s="36"/>
      <c r="L113" s="36"/>
      <c r="M113" s="36"/>
    </row>
    <row r="114" spans="1:13" ht="12.75">
      <c r="A114" s="29">
        <v>108</v>
      </c>
      <c r="B114" s="30" t="s">
        <v>2167</v>
      </c>
      <c r="C114" s="31" t="s">
        <v>2168</v>
      </c>
      <c r="D114" s="32" t="s">
        <v>2169</v>
      </c>
      <c r="E114" s="32" t="s">
        <v>1668</v>
      </c>
      <c r="F114" s="50">
        <v>39520</v>
      </c>
      <c r="G114" s="34">
        <v>9721</v>
      </c>
      <c r="H114" s="34">
        <v>9721</v>
      </c>
      <c r="I114" s="465">
        <f t="shared" si="3"/>
        <v>0</v>
      </c>
      <c r="J114" s="35"/>
      <c r="K114" s="36"/>
      <c r="L114" s="36"/>
      <c r="M114" s="36"/>
    </row>
    <row r="115" spans="1:13" ht="12.75">
      <c r="A115" s="29">
        <v>109</v>
      </c>
      <c r="B115" s="30" t="s">
        <v>2170</v>
      </c>
      <c r="C115" s="31" t="s">
        <v>2171</v>
      </c>
      <c r="D115" s="32" t="s">
        <v>2172</v>
      </c>
      <c r="E115" s="32" t="s">
        <v>1668</v>
      </c>
      <c r="F115" s="50">
        <v>40347</v>
      </c>
      <c r="G115" s="34">
        <v>540</v>
      </c>
      <c r="H115" s="34">
        <v>540</v>
      </c>
      <c r="I115" s="465">
        <f t="shared" si="3"/>
        <v>0</v>
      </c>
      <c r="J115" s="35"/>
      <c r="K115" s="36"/>
      <c r="L115" s="36"/>
      <c r="M115" s="36"/>
    </row>
    <row r="116" spans="1:13" ht="12.75">
      <c r="A116" s="29">
        <v>110</v>
      </c>
      <c r="B116" s="30" t="s">
        <v>2173</v>
      </c>
      <c r="C116" s="31" t="s">
        <v>2174</v>
      </c>
      <c r="D116" s="32" t="s">
        <v>2175</v>
      </c>
      <c r="E116" s="32" t="s">
        <v>1668</v>
      </c>
      <c r="F116" s="50">
        <v>40288</v>
      </c>
      <c r="G116" s="34">
        <v>11240</v>
      </c>
      <c r="H116" s="34">
        <v>11240</v>
      </c>
      <c r="I116" s="465">
        <f t="shared" si="3"/>
        <v>0</v>
      </c>
      <c r="J116" s="35"/>
      <c r="K116" s="36"/>
      <c r="L116" s="36"/>
      <c r="M116" s="36"/>
    </row>
    <row r="117" spans="1:13" ht="12.75">
      <c r="A117" s="29">
        <v>111</v>
      </c>
      <c r="B117" s="30" t="s">
        <v>2176</v>
      </c>
      <c r="C117" s="31" t="s">
        <v>2177</v>
      </c>
      <c r="D117" s="32" t="s">
        <v>2178</v>
      </c>
      <c r="E117" s="32" t="s">
        <v>1668</v>
      </c>
      <c r="F117" s="50">
        <v>39191</v>
      </c>
      <c r="G117" s="34">
        <v>6740</v>
      </c>
      <c r="H117" s="34">
        <v>6740</v>
      </c>
      <c r="I117" s="465">
        <f t="shared" si="3"/>
        <v>0</v>
      </c>
      <c r="J117" s="35"/>
      <c r="K117" s="36"/>
      <c r="L117" s="36"/>
      <c r="M117" s="36"/>
    </row>
    <row r="118" spans="1:13" ht="12.75">
      <c r="A118" s="29">
        <v>112</v>
      </c>
      <c r="B118" s="30" t="s">
        <v>2179</v>
      </c>
      <c r="C118" s="31">
        <v>21</v>
      </c>
      <c r="D118" s="32" t="s">
        <v>2180</v>
      </c>
      <c r="E118" s="32" t="s">
        <v>1668</v>
      </c>
      <c r="F118" s="50">
        <v>40317</v>
      </c>
      <c r="G118" s="34">
        <v>680</v>
      </c>
      <c r="H118" s="34">
        <v>680</v>
      </c>
      <c r="I118" s="465">
        <f t="shared" si="3"/>
        <v>0</v>
      </c>
      <c r="J118" s="35"/>
      <c r="K118" s="36"/>
      <c r="L118" s="36"/>
      <c r="M118" s="36"/>
    </row>
    <row r="119" spans="1:13" ht="12.75">
      <c r="A119" s="29">
        <v>113</v>
      </c>
      <c r="B119" s="30" t="s">
        <v>2181</v>
      </c>
      <c r="C119" s="31" t="s">
        <v>2182</v>
      </c>
      <c r="D119" s="32" t="s">
        <v>2183</v>
      </c>
      <c r="E119" s="32" t="s">
        <v>1668</v>
      </c>
      <c r="F119" s="50">
        <v>39198</v>
      </c>
      <c r="G119" s="34">
        <v>5280</v>
      </c>
      <c r="H119" s="34">
        <v>5280</v>
      </c>
      <c r="I119" s="465">
        <f t="shared" si="3"/>
        <v>0</v>
      </c>
      <c r="J119" s="35"/>
      <c r="K119" s="36"/>
      <c r="L119" s="36"/>
      <c r="M119" s="36"/>
    </row>
    <row r="120" spans="1:13" ht="25.5">
      <c r="A120" s="29">
        <v>114</v>
      </c>
      <c r="B120" s="30" t="s">
        <v>2184</v>
      </c>
      <c r="C120" s="31" t="s">
        <v>2185</v>
      </c>
      <c r="D120" s="32" t="s">
        <v>2186</v>
      </c>
      <c r="E120" s="32" t="s">
        <v>1668</v>
      </c>
      <c r="F120" s="50">
        <v>39763</v>
      </c>
      <c r="G120" s="34">
        <v>3390</v>
      </c>
      <c r="H120" s="34">
        <v>3390</v>
      </c>
      <c r="I120" s="465">
        <f t="shared" si="3"/>
        <v>0</v>
      </c>
      <c r="J120" s="35"/>
      <c r="K120" s="36"/>
      <c r="L120" s="36"/>
      <c r="M120" s="36"/>
    </row>
    <row r="121" spans="1:13" ht="12.75">
      <c r="A121" s="29">
        <v>115</v>
      </c>
      <c r="B121" s="30" t="s">
        <v>2187</v>
      </c>
      <c r="C121" s="31" t="s">
        <v>2188</v>
      </c>
      <c r="D121" s="32" t="s">
        <v>2189</v>
      </c>
      <c r="E121" s="32" t="s">
        <v>1668</v>
      </c>
      <c r="F121" s="50">
        <v>40516</v>
      </c>
      <c r="G121" s="34">
        <v>833</v>
      </c>
      <c r="H121" s="34">
        <v>833</v>
      </c>
      <c r="I121" s="465">
        <f t="shared" si="3"/>
        <v>0</v>
      </c>
      <c r="J121" s="35"/>
      <c r="K121" s="36"/>
      <c r="L121" s="36"/>
      <c r="M121" s="36"/>
    </row>
    <row r="122" spans="1:13" ht="41.25">
      <c r="A122" s="29">
        <v>116</v>
      </c>
      <c r="B122" s="30" t="s">
        <v>2190</v>
      </c>
      <c r="C122" s="31" t="s">
        <v>2191</v>
      </c>
      <c r="D122" s="32" t="s">
        <v>2192</v>
      </c>
      <c r="E122" s="32" t="s">
        <v>1668</v>
      </c>
      <c r="F122" s="50">
        <v>39793</v>
      </c>
      <c r="G122" s="34">
        <v>5520</v>
      </c>
      <c r="H122" s="34">
        <v>5520</v>
      </c>
      <c r="I122" s="465">
        <f t="shared" si="3"/>
        <v>0</v>
      </c>
      <c r="J122" s="35"/>
      <c r="K122" s="36"/>
      <c r="L122" s="36"/>
      <c r="M122" s="36"/>
    </row>
    <row r="123" spans="1:13" ht="25.5">
      <c r="A123" s="29">
        <v>117</v>
      </c>
      <c r="B123" s="30" t="s">
        <v>2193</v>
      </c>
      <c r="C123" s="31" t="s">
        <v>2194</v>
      </c>
      <c r="D123" s="32" t="s">
        <v>2195</v>
      </c>
      <c r="E123" s="32" t="s">
        <v>1668</v>
      </c>
      <c r="F123" s="50">
        <v>39559</v>
      </c>
      <c r="G123" s="34">
        <v>2850</v>
      </c>
      <c r="H123" s="34">
        <v>2850</v>
      </c>
      <c r="I123" s="465">
        <f t="shared" si="3"/>
        <v>0</v>
      </c>
      <c r="J123" s="35"/>
      <c r="K123" s="36"/>
      <c r="L123" s="36"/>
      <c r="M123" s="36"/>
    </row>
    <row r="124" spans="1:13" ht="38.25">
      <c r="A124" s="29">
        <v>118</v>
      </c>
      <c r="B124" s="30" t="s">
        <v>2196</v>
      </c>
      <c r="C124" s="31" t="s">
        <v>2197</v>
      </c>
      <c r="D124" s="32" t="s">
        <v>2198</v>
      </c>
      <c r="E124" s="32" t="s">
        <v>1887</v>
      </c>
      <c r="F124" s="50">
        <v>40129</v>
      </c>
      <c r="G124" s="34">
        <v>12950</v>
      </c>
      <c r="H124" s="34">
        <v>12950</v>
      </c>
      <c r="I124" s="465">
        <f t="shared" si="3"/>
        <v>0</v>
      </c>
      <c r="J124" s="35"/>
      <c r="K124" s="36"/>
      <c r="L124" s="36"/>
      <c r="M124" s="36"/>
    </row>
    <row r="125" spans="1:13" ht="25.5">
      <c r="A125" s="29">
        <v>119</v>
      </c>
      <c r="B125" s="30" t="s">
        <v>2199</v>
      </c>
      <c r="C125" s="31" t="s">
        <v>2200</v>
      </c>
      <c r="D125" s="32" t="s">
        <v>2201</v>
      </c>
      <c r="E125" s="32" t="s">
        <v>1668</v>
      </c>
      <c r="F125" s="50">
        <v>38899</v>
      </c>
      <c r="G125" s="34">
        <v>5679.36</v>
      </c>
      <c r="H125" s="34">
        <v>5679.36</v>
      </c>
      <c r="I125" s="465">
        <f t="shared" si="3"/>
        <v>0</v>
      </c>
      <c r="J125" s="35"/>
      <c r="K125" s="36"/>
      <c r="L125" s="36"/>
      <c r="M125" s="36"/>
    </row>
    <row r="126" spans="1:13" ht="25.5">
      <c r="A126" s="29">
        <v>120</v>
      </c>
      <c r="B126" s="30" t="s">
        <v>2202</v>
      </c>
      <c r="C126" s="31" t="s">
        <v>2203</v>
      </c>
      <c r="D126" s="32" t="s">
        <v>2204</v>
      </c>
      <c r="E126" s="32" t="s">
        <v>1668</v>
      </c>
      <c r="F126" s="50">
        <v>39763</v>
      </c>
      <c r="G126" s="34">
        <v>9000</v>
      </c>
      <c r="H126" s="34">
        <v>9000</v>
      </c>
      <c r="I126" s="465">
        <f t="shared" si="3"/>
        <v>0</v>
      </c>
      <c r="J126" s="35"/>
      <c r="K126" s="36"/>
      <c r="L126" s="36"/>
      <c r="M126" s="36"/>
    </row>
    <row r="127" spans="1:13" ht="25.5">
      <c r="A127" s="29">
        <v>121</v>
      </c>
      <c r="B127" s="30" t="s">
        <v>2205</v>
      </c>
      <c r="C127" s="31" t="s">
        <v>2206</v>
      </c>
      <c r="D127" s="32" t="s">
        <v>2207</v>
      </c>
      <c r="E127" s="32" t="s">
        <v>1668</v>
      </c>
      <c r="F127" s="50">
        <v>38930</v>
      </c>
      <c r="G127" s="34">
        <v>4449.24</v>
      </c>
      <c r="H127" s="34">
        <v>4449.24</v>
      </c>
      <c r="I127" s="465">
        <f t="shared" si="3"/>
        <v>0</v>
      </c>
      <c r="J127" s="35"/>
      <c r="K127" s="36"/>
      <c r="L127" s="36"/>
      <c r="M127" s="36"/>
    </row>
    <row r="128" spans="1:13" ht="25.5">
      <c r="A128" s="29">
        <v>122</v>
      </c>
      <c r="B128" s="30" t="s">
        <v>2208</v>
      </c>
      <c r="C128" s="31" t="s">
        <v>2209</v>
      </c>
      <c r="D128" s="32" t="s">
        <v>2210</v>
      </c>
      <c r="E128" s="32" t="s">
        <v>1668</v>
      </c>
      <c r="F128" s="32">
        <v>2008</v>
      </c>
      <c r="G128" s="34">
        <v>10000</v>
      </c>
      <c r="H128" s="34">
        <v>10000</v>
      </c>
      <c r="I128" s="465">
        <f t="shared" si="3"/>
        <v>0</v>
      </c>
      <c r="J128" s="35"/>
      <c r="K128" s="36"/>
      <c r="L128" s="36"/>
      <c r="M128" s="36"/>
    </row>
    <row r="129" spans="1:13" ht="38.25">
      <c r="A129" s="29">
        <v>123</v>
      </c>
      <c r="B129" s="30" t="s">
        <v>2211</v>
      </c>
      <c r="C129" s="31" t="s">
        <v>2212</v>
      </c>
      <c r="D129" s="32" t="s">
        <v>2213</v>
      </c>
      <c r="E129" s="32" t="s">
        <v>1668</v>
      </c>
      <c r="F129" s="50">
        <v>40288</v>
      </c>
      <c r="G129" s="34">
        <v>9890</v>
      </c>
      <c r="H129" s="34">
        <v>9890</v>
      </c>
      <c r="I129" s="465">
        <f t="shared" si="3"/>
        <v>0</v>
      </c>
      <c r="J129" s="35"/>
      <c r="K129" s="36"/>
      <c r="L129" s="36"/>
      <c r="M129" s="36"/>
    </row>
    <row r="130" spans="1:13" ht="38.25">
      <c r="A130" s="29">
        <v>124</v>
      </c>
      <c r="B130" s="30" t="s">
        <v>2214</v>
      </c>
      <c r="C130" s="31" t="s">
        <v>2215</v>
      </c>
      <c r="D130" s="32" t="s">
        <v>2216</v>
      </c>
      <c r="E130" s="32" t="s">
        <v>1668</v>
      </c>
      <c r="F130" s="50">
        <v>-617149</v>
      </c>
      <c r="G130" s="34">
        <v>9890</v>
      </c>
      <c r="H130" s="34">
        <v>9890</v>
      </c>
      <c r="I130" s="465">
        <f t="shared" si="3"/>
        <v>0</v>
      </c>
      <c r="J130" s="35"/>
      <c r="K130" s="36"/>
      <c r="L130" s="36"/>
      <c r="M130" s="36"/>
    </row>
    <row r="131" spans="1:13" ht="12.75">
      <c r="A131" s="29">
        <v>125</v>
      </c>
      <c r="B131" s="30" t="s">
        <v>2217</v>
      </c>
      <c r="C131" s="31" t="s">
        <v>2218</v>
      </c>
      <c r="D131" s="32" t="s">
        <v>2219</v>
      </c>
      <c r="E131" s="32" t="s">
        <v>1668</v>
      </c>
      <c r="F131" s="50">
        <v>40288</v>
      </c>
      <c r="G131" s="34">
        <v>4950</v>
      </c>
      <c r="H131" s="34">
        <v>4950</v>
      </c>
      <c r="I131" s="465">
        <f t="shared" si="3"/>
        <v>0</v>
      </c>
      <c r="J131" s="35"/>
      <c r="K131" s="36"/>
      <c r="L131" s="36"/>
      <c r="M131" s="36"/>
    </row>
    <row r="132" spans="1:13" ht="25.5">
      <c r="A132" s="29">
        <v>126</v>
      </c>
      <c r="B132" s="30" t="s">
        <v>2220</v>
      </c>
      <c r="C132" s="31" t="s">
        <v>2221</v>
      </c>
      <c r="D132" s="32" t="s">
        <v>2222</v>
      </c>
      <c r="E132" s="32" t="s">
        <v>1668</v>
      </c>
      <c r="F132" s="35"/>
      <c r="G132" s="34">
        <v>10000</v>
      </c>
      <c r="H132" s="34">
        <v>10000</v>
      </c>
      <c r="I132" s="465">
        <f t="shared" si="3"/>
        <v>0</v>
      </c>
      <c r="J132" s="35"/>
      <c r="K132" s="36"/>
      <c r="L132" s="36"/>
      <c r="M132" s="36"/>
    </row>
    <row r="133" spans="1:13" ht="38.25">
      <c r="A133" s="29">
        <v>127</v>
      </c>
      <c r="B133" s="30" t="s">
        <v>2223</v>
      </c>
      <c r="C133" s="31" t="s">
        <v>3546</v>
      </c>
      <c r="D133" s="32" t="s">
        <v>2224</v>
      </c>
      <c r="E133" s="32" t="s">
        <v>1887</v>
      </c>
      <c r="F133" s="35">
        <v>2012</v>
      </c>
      <c r="G133" s="34">
        <v>5600</v>
      </c>
      <c r="H133" s="34">
        <v>5600</v>
      </c>
      <c r="I133" s="465">
        <f t="shared" si="3"/>
        <v>0</v>
      </c>
      <c r="J133" s="35"/>
      <c r="K133" s="36"/>
      <c r="L133" s="36"/>
      <c r="M133" s="36"/>
    </row>
    <row r="134" spans="1:13" ht="25.5">
      <c r="A134" s="29">
        <v>128</v>
      </c>
      <c r="B134" s="30" t="s">
        <v>2225</v>
      </c>
      <c r="C134" s="31">
        <v>3</v>
      </c>
      <c r="D134" s="32" t="s">
        <v>2226</v>
      </c>
      <c r="E134" s="32" t="s">
        <v>1668</v>
      </c>
      <c r="F134" s="35"/>
      <c r="G134" s="34">
        <v>739</v>
      </c>
      <c r="H134" s="34">
        <v>739</v>
      </c>
      <c r="I134" s="465">
        <f t="shared" si="3"/>
        <v>0</v>
      </c>
      <c r="J134" s="35"/>
      <c r="K134" s="36"/>
      <c r="L134" s="36"/>
      <c r="M134" s="36"/>
    </row>
    <row r="135" spans="1:13" ht="25.5">
      <c r="A135" s="29">
        <v>129</v>
      </c>
      <c r="B135" s="30" t="s">
        <v>2227</v>
      </c>
      <c r="C135" s="31" t="s">
        <v>2228</v>
      </c>
      <c r="D135" s="32" t="s">
        <v>2229</v>
      </c>
      <c r="E135" s="32" t="s">
        <v>1668</v>
      </c>
      <c r="F135" s="50">
        <v>39315</v>
      </c>
      <c r="G135" s="34">
        <v>10000</v>
      </c>
      <c r="H135" s="34">
        <v>10000</v>
      </c>
      <c r="I135" s="465">
        <f t="shared" si="3"/>
        <v>0</v>
      </c>
      <c r="J135" s="35"/>
      <c r="K135" s="36"/>
      <c r="L135" s="36"/>
      <c r="M135" s="36"/>
    </row>
    <row r="136" spans="1:13" ht="12.75">
      <c r="A136" s="29">
        <v>130</v>
      </c>
      <c r="B136" s="30" t="s">
        <v>2230</v>
      </c>
      <c r="C136" s="31" t="s">
        <v>2231</v>
      </c>
      <c r="D136" s="32" t="s">
        <v>2232</v>
      </c>
      <c r="E136" s="32" t="s">
        <v>1668</v>
      </c>
      <c r="F136" s="50">
        <v>34335</v>
      </c>
      <c r="G136" s="34">
        <v>1399.61</v>
      </c>
      <c r="H136" s="34">
        <v>1399.61</v>
      </c>
      <c r="I136" s="465">
        <f t="shared" si="3"/>
        <v>0</v>
      </c>
      <c r="J136" s="35"/>
      <c r="K136" s="36"/>
      <c r="L136" s="36"/>
      <c r="M136" s="36"/>
    </row>
    <row r="137" spans="1:13" ht="12.75">
      <c r="A137" s="29">
        <v>131</v>
      </c>
      <c r="B137" s="30" t="s">
        <v>2233</v>
      </c>
      <c r="C137" s="31">
        <v>4</v>
      </c>
      <c r="D137" s="32" t="s">
        <v>2234</v>
      </c>
      <c r="E137" s="32" t="s">
        <v>1668</v>
      </c>
      <c r="F137" s="35"/>
      <c r="G137" s="34">
        <v>400</v>
      </c>
      <c r="H137" s="34">
        <v>400</v>
      </c>
      <c r="I137" s="465">
        <f t="shared" si="3"/>
        <v>0</v>
      </c>
      <c r="J137" s="35"/>
      <c r="K137" s="36"/>
      <c r="L137" s="36"/>
      <c r="M137" s="36"/>
    </row>
    <row r="138" spans="1:13" ht="12.75">
      <c r="A138" s="29">
        <v>132</v>
      </c>
      <c r="B138" s="30" t="s">
        <v>2235</v>
      </c>
      <c r="C138" s="31" t="s">
        <v>2236</v>
      </c>
      <c r="D138" s="32" t="s">
        <v>2237</v>
      </c>
      <c r="E138" s="32" t="s">
        <v>1668</v>
      </c>
      <c r="F138" s="50">
        <v>38961</v>
      </c>
      <c r="G138" s="34">
        <v>7495.98</v>
      </c>
      <c r="H138" s="34">
        <v>7495.98</v>
      </c>
      <c r="I138" s="465">
        <f t="shared" si="3"/>
        <v>0</v>
      </c>
      <c r="J138" s="35"/>
      <c r="K138" s="36"/>
      <c r="L138" s="36"/>
      <c r="M138" s="36"/>
    </row>
    <row r="139" spans="1:13" ht="12.75">
      <c r="A139" s="29">
        <v>133</v>
      </c>
      <c r="B139" s="30" t="s">
        <v>2238</v>
      </c>
      <c r="C139" s="31" t="s">
        <v>2239</v>
      </c>
      <c r="D139" s="32" t="s">
        <v>2240</v>
      </c>
      <c r="E139" s="32" t="s">
        <v>1668</v>
      </c>
      <c r="F139" s="50">
        <v>39729</v>
      </c>
      <c r="G139" s="34">
        <v>6200</v>
      </c>
      <c r="H139" s="34">
        <v>6200</v>
      </c>
      <c r="I139" s="465">
        <f t="shared" si="3"/>
        <v>0</v>
      </c>
      <c r="J139" s="35"/>
      <c r="K139" s="36"/>
      <c r="L139" s="36"/>
      <c r="M139" s="36"/>
    </row>
    <row r="140" spans="1:13" s="456" customFormat="1" ht="25.5">
      <c r="A140" s="557">
        <v>134</v>
      </c>
      <c r="B140" s="383" t="s">
        <v>2241</v>
      </c>
      <c r="C140" s="449" t="s">
        <v>2242</v>
      </c>
      <c r="D140" s="450" t="s">
        <v>2243</v>
      </c>
      <c r="E140" s="450" t="s">
        <v>1668</v>
      </c>
      <c r="F140" s="558">
        <v>40451</v>
      </c>
      <c r="G140" s="451">
        <v>27833</v>
      </c>
      <c r="H140" s="451">
        <v>26807.46</v>
      </c>
      <c r="I140" s="468">
        <f t="shared" si="3"/>
        <v>1025.5400000000009</v>
      </c>
      <c r="J140" s="453"/>
      <c r="K140" s="454"/>
      <c r="L140" s="454"/>
      <c r="M140" s="454"/>
    </row>
    <row r="141" spans="1:13" ht="38.25">
      <c r="A141" s="29">
        <v>135</v>
      </c>
      <c r="B141" s="30" t="s">
        <v>2244</v>
      </c>
      <c r="C141" s="186" t="s">
        <v>2245</v>
      </c>
      <c r="D141" s="187" t="s">
        <v>2246</v>
      </c>
      <c r="E141" s="35" t="s">
        <v>2247</v>
      </c>
      <c r="F141" s="35" t="s">
        <v>2248</v>
      </c>
      <c r="G141" s="188">
        <v>5210</v>
      </c>
      <c r="H141" s="188">
        <v>5210</v>
      </c>
      <c r="I141" s="465">
        <f t="shared" si="3"/>
        <v>0</v>
      </c>
      <c r="J141" s="35"/>
      <c r="K141" s="36"/>
      <c r="L141" s="36"/>
      <c r="M141" s="36"/>
    </row>
    <row r="142" spans="1:13" ht="25.5">
      <c r="A142" s="29">
        <v>136</v>
      </c>
      <c r="B142" s="30" t="s">
        <v>2249</v>
      </c>
      <c r="C142" s="31" t="s">
        <v>2250</v>
      </c>
      <c r="D142" s="32" t="s">
        <v>2251</v>
      </c>
      <c r="E142" s="32" t="s">
        <v>1668</v>
      </c>
      <c r="F142" s="50">
        <v>39812</v>
      </c>
      <c r="G142" s="34">
        <v>12000</v>
      </c>
      <c r="H142" s="34">
        <v>12000</v>
      </c>
      <c r="I142" s="465">
        <f t="shared" si="3"/>
        <v>0</v>
      </c>
      <c r="J142" s="35"/>
      <c r="K142" s="36"/>
      <c r="L142" s="36"/>
      <c r="M142" s="36"/>
    </row>
    <row r="143" spans="1:13" ht="12.75">
      <c r="A143" s="29">
        <v>137</v>
      </c>
      <c r="B143" s="30" t="s">
        <v>2252</v>
      </c>
      <c r="C143" s="31" t="s">
        <v>2253</v>
      </c>
      <c r="D143" s="32" t="s">
        <v>2254</v>
      </c>
      <c r="E143" s="32" t="s">
        <v>1668</v>
      </c>
      <c r="F143" s="50">
        <v>40290</v>
      </c>
      <c r="G143" s="34">
        <v>400</v>
      </c>
      <c r="H143" s="34">
        <v>400</v>
      </c>
      <c r="I143" s="465">
        <f t="shared" si="3"/>
        <v>0</v>
      </c>
      <c r="J143" s="35"/>
      <c r="K143" s="36"/>
      <c r="L143" s="36"/>
      <c r="M143" s="36"/>
    </row>
    <row r="144" spans="1:13" ht="12.75">
      <c r="A144" s="29">
        <v>138</v>
      </c>
      <c r="B144" s="30" t="s">
        <v>2255</v>
      </c>
      <c r="C144" s="31" t="s">
        <v>2256</v>
      </c>
      <c r="D144" s="32" t="s">
        <v>2257</v>
      </c>
      <c r="E144" s="32" t="s">
        <v>1668</v>
      </c>
      <c r="F144" s="50">
        <v>40290</v>
      </c>
      <c r="G144" s="188"/>
      <c r="H144" s="188"/>
      <c r="I144" s="465">
        <f t="shared" si="3"/>
        <v>0</v>
      </c>
      <c r="J144" s="35"/>
      <c r="K144" s="36"/>
      <c r="L144" s="36"/>
      <c r="M144" s="36"/>
    </row>
    <row r="145" spans="1:13" ht="12.75">
      <c r="A145" s="29">
        <v>139</v>
      </c>
      <c r="B145" s="30" t="s">
        <v>2258</v>
      </c>
      <c r="C145" s="31" t="s">
        <v>2259</v>
      </c>
      <c r="D145" s="32" t="s">
        <v>2260</v>
      </c>
      <c r="E145" s="32" t="s">
        <v>1668</v>
      </c>
      <c r="F145" s="50">
        <v>40532</v>
      </c>
      <c r="G145" s="34">
        <v>1920</v>
      </c>
      <c r="H145" s="34">
        <v>1920</v>
      </c>
      <c r="I145" s="465">
        <f aca="true" t="shared" si="4" ref="I145:I176">G145-H145</f>
        <v>0</v>
      </c>
      <c r="J145" s="35"/>
      <c r="K145" s="36"/>
      <c r="L145" s="36"/>
      <c r="M145" s="36"/>
    </row>
    <row r="146" spans="1:13" ht="12.75">
      <c r="A146" s="29">
        <v>140</v>
      </c>
      <c r="B146" s="30" t="s">
        <v>2261</v>
      </c>
      <c r="C146" s="31" t="s">
        <v>2262</v>
      </c>
      <c r="D146" s="32" t="s">
        <v>2263</v>
      </c>
      <c r="E146" s="32" t="s">
        <v>1668</v>
      </c>
      <c r="F146" s="50">
        <v>40276</v>
      </c>
      <c r="G146" s="34">
        <v>29640</v>
      </c>
      <c r="H146" s="34">
        <v>29640</v>
      </c>
      <c r="I146" s="465">
        <f t="shared" si="4"/>
        <v>0</v>
      </c>
      <c r="J146" s="35"/>
      <c r="K146" s="36"/>
      <c r="L146" s="36"/>
      <c r="M146" s="36"/>
    </row>
    <row r="147" spans="1:13" ht="12.75">
      <c r="A147" s="29">
        <v>141</v>
      </c>
      <c r="B147" s="30" t="s">
        <v>2264</v>
      </c>
      <c r="C147" s="31" t="s">
        <v>2265</v>
      </c>
      <c r="D147" s="32" t="s">
        <v>2266</v>
      </c>
      <c r="E147" s="32" t="s">
        <v>1668</v>
      </c>
      <c r="F147" s="50">
        <v>36892</v>
      </c>
      <c r="G147" s="34">
        <v>2397</v>
      </c>
      <c r="H147" s="34">
        <v>2397</v>
      </c>
      <c r="I147" s="465">
        <f t="shared" si="4"/>
        <v>0</v>
      </c>
      <c r="J147" s="35"/>
      <c r="K147" s="36"/>
      <c r="L147" s="36"/>
      <c r="M147" s="36"/>
    </row>
    <row r="148" spans="1:13" ht="12.75">
      <c r="A148" s="29">
        <v>142</v>
      </c>
      <c r="B148" s="30" t="s">
        <v>2267</v>
      </c>
      <c r="C148" s="31" t="s">
        <v>2268</v>
      </c>
      <c r="D148" s="32" t="s">
        <v>2269</v>
      </c>
      <c r="E148" s="32" t="s">
        <v>1668</v>
      </c>
      <c r="F148" s="50">
        <v>38991</v>
      </c>
      <c r="G148" s="34">
        <v>2361.3</v>
      </c>
      <c r="H148" s="34">
        <v>2361.3</v>
      </c>
      <c r="I148" s="465">
        <f t="shared" si="4"/>
        <v>0</v>
      </c>
      <c r="J148" s="35"/>
      <c r="K148" s="36"/>
      <c r="L148" s="36"/>
      <c r="M148" s="36"/>
    </row>
    <row r="149" spans="1:13" ht="25.5">
      <c r="A149" s="29">
        <v>143</v>
      </c>
      <c r="B149" s="30" t="s">
        <v>2270</v>
      </c>
      <c r="C149" s="31" t="s">
        <v>2271</v>
      </c>
      <c r="D149" s="32" t="s">
        <v>2272</v>
      </c>
      <c r="E149" s="32" t="s">
        <v>1668</v>
      </c>
      <c r="F149" s="50">
        <v>39779</v>
      </c>
      <c r="G149" s="34">
        <v>2550</v>
      </c>
      <c r="H149" s="34">
        <v>2550</v>
      </c>
      <c r="I149" s="465">
        <f t="shared" si="4"/>
        <v>0</v>
      </c>
      <c r="J149" s="35"/>
      <c r="K149" s="36"/>
      <c r="L149" s="36"/>
      <c r="M149" s="36"/>
    </row>
    <row r="150" spans="1:13" ht="12.75">
      <c r="A150" s="29">
        <v>144</v>
      </c>
      <c r="B150" s="30" t="s">
        <v>2273</v>
      </c>
      <c r="C150" s="31" t="s">
        <v>2274</v>
      </c>
      <c r="D150" s="32" t="s">
        <v>2275</v>
      </c>
      <c r="E150" s="32" t="s">
        <v>1668</v>
      </c>
      <c r="F150" s="50">
        <v>38961</v>
      </c>
      <c r="G150" s="34">
        <v>3845.4</v>
      </c>
      <c r="H150" s="34">
        <v>3845.4</v>
      </c>
      <c r="I150" s="465">
        <f t="shared" si="4"/>
        <v>0</v>
      </c>
      <c r="J150" s="35"/>
      <c r="K150" s="36"/>
      <c r="L150" s="36"/>
      <c r="M150" s="36"/>
    </row>
    <row r="151" spans="1:13" ht="12.75">
      <c r="A151" s="29">
        <v>145</v>
      </c>
      <c r="B151" s="30" t="s">
        <v>2276</v>
      </c>
      <c r="C151" s="31" t="s">
        <v>2277</v>
      </c>
      <c r="D151" s="32" t="s">
        <v>2278</v>
      </c>
      <c r="E151" s="32" t="s">
        <v>1668</v>
      </c>
      <c r="F151" s="50">
        <v>39448</v>
      </c>
      <c r="G151" s="34">
        <v>5697.81</v>
      </c>
      <c r="H151" s="34">
        <v>5697.81</v>
      </c>
      <c r="I151" s="465">
        <f t="shared" si="4"/>
        <v>0</v>
      </c>
      <c r="J151" s="35"/>
      <c r="K151" s="36"/>
      <c r="L151" s="36"/>
      <c r="M151" s="36"/>
    </row>
    <row r="152" spans="1:13" ht="12.75">
      <c r="A152" s="29">
        <v>146</v>
      </c>
      <c r="B152" s="30" t="s">
        <v>2279</v>
      </c>
      <c r="C152" s="31" t="s">
        <v>2280</v>
      </c>
      <c r="D152" s="32" t="s">
        <v>2281</v>
      </c>
      <c r="E152" s="32" t="s">
        <v>1668</v>
      </c>
      <c r="F152" s="50">
        <v>40295</v>
      </c>
      <c r="G152" s="34">
        <v>30000</v>
      </c>
      <c r="H152" s="34">
        <v>30000</v>
      </c>
      <c r="I152" s="465">
        <f t="shared" si="4"/>
        <v>0</v>
      </c>
      <c r="J152" s="35"/>
      <c r="K152" s="36"/>
      <c r="L152" s="36"/>
      <c r="M152" s="36"/>
    </row>
    <row r="153" spans="1:13" ht="25.5">
      <c r="A153" s="29">
        <v>147</v>
      </c>
      <c r="B153" s="30" t="s">
        <v>2282</v>
      </c>
      <c r="C153" s="31" t="s">
        <v>2283</v>
      </c>
      <c r="D153" s="32" t="s">
        <v>2284</v>
      </c>
      <c r="E153" s="32" t="s">
        <v>1668</v>
      </c>
      <c r="F153" s="50">
        <v>40445</v>
      </c>
      <c r="G153" s="34">
        <v>9900</v>
      </c>
      <c r="H153" s="34">
        <v>9900</v>
      </c>
      <c r="I153" s="465">
        <f t="shared" si="4"/>
        <v>0</v>
      </c>
      <c r="J153" s="35"/>
      <c r="K153" s="36"/>
      <c r="L153" s="36"/>
      <c r="M153" s="36"/>
    </row>
    <row r="154" spans="1:13" ht="38.25">
      <c r="A154" s="29">
        <v>148</v>
      </c>
      <c r="B154" s="30" t="s">
        <v>2285</v>
      </c>
      <c r="C154" s="31" t="s">
        <v>2286</v>
      </c>
      <c r="D154" s="32" t="s">
        <v>2287</v>
      </c>
      <c r="E154" s="32" t="s">
        <v>1668</v>
      </c>
      <c r="F154" s="50">
        <v>40478</v>
      </c>
      <c r="G154" s="34">
        <v>3400</v>
      </c>
      <c r="H154" s="34">
        <v>3400</v>
      </c>
      <c r="I154" s="465">
        <f t="shared" si="4"/>
        <v>0</v>
      </c>
      <c r="J154" s="35"/>
      <c r="K154" s="36"/>
      <c r="L154" s="36"/>
      <c r="M154" s="36"/>
    </row>
    <row r="155" spans="1:13" ht="12.75">
      <c r="A155" s="29">
        <v>149</v>
      </c>
      <c r="B155" s="30" t="s">
        <v>2288</v>
      </c>
      <c r="C155" s="31" t="s">
        <v>2289</v>
      </c>
      <c r="D155" s="32" t="s">
        <v>2290</v>
      </c>
      <c r="E155" s="32" t="s">
        <v>1668</v>
      </c>
      <c r="F155" s="50">
        <v>40478</v>
      </c>
      <c r="G155" s="34">
        <v>1920</v>
      </c>
      <c r="H155" s="34">
        <v>1920</v>
      </c>
      <c r="I155" s="465">
        <f t="shared" si="4"/>
        <v>0</v>
      </c>
      <c r="J155" s="35"/>
      <c r="K155" s="36"/>
      <c r="L155" s="36"/>
      <c r="M155" s="36"/>
    </row>
    <row r="156" spans="1:13" ht="12.75">
      <c r="A156" s="29">
        <v>150</v>
      </c>
      <c r="B156" s="30" t="s">
        <v>2291</v>
      </c>
      <c r="C156" s="31" t="s">
        <v>2292</v>
      </c>
      <c r="D156" s="32" t="s">
        <v>2293</v>
      </c>
      <c r="E156" s="32" t="s">
        <v>1668</v>
      </c>
      <c r="F156" s="50">
        <v>31413</v>
      </c>
      <c r="G156" s="34">
        <v>7824.21</v>
      </c>
      <c r="H156" s="34">
        <v>7824.21</v>
      </c>
      <c r="I156" s="465">
        <f t="shared" si="4"/>
        <v>0</v>
      </c>
      <c r="J156" s="35"/>
      <c r="K156" s="36"/>
      <c r="L156" s="36"/>
      <c r="M156" s="36"/>
    </row>
    <row r="157" spans="1:13" ht="12.75">
      <c r="A157" s="29">
        <v>151</v>
      </c>
      <c r="B157" s="30" t="s">
        <v>2294</v>
      </c>
      <c r="C157" s="31" t="s">
        <v>2295</v>
      </c>
      <c r="D157" s="32" t="s">
        <v>2296</v>
      </c>
      <c r="E157" s="32" t="s">
        <v>1668</v>
      </c>
      <c r="F157" s="50">
        <v>34335</v>
      </c>
      <c r="G157" s="34">
        <v>728.04</v>
      </c>
      <c r="H157" s="34">
        <v>728.04</v>
      </c>
      <c r="I157" s="465">
        <f t="shared" si="4"/>
        <v>0</v>
      </c>
      <c r="J157" s="35"/>
      <c r="K157" s="36"/>
      <c r="L157" s="36"/>
      <c r="M157" s="36"/>
    </row>
    <row r="158" spans="1:13" ht="12.75">
      <c r="A158" s="29">
        <v>152</v>
      </c>
      <c r="B158" s="30" t="s">
        <v>2297</v>
      </c>
      <c r="C158" s="31" t="s">
        <v>2298</v>
      </c>
      <c r="D158" s="32" t="s">
        <v>2299</v>
      </c>
      <c r="E158" s="32" t="s">
        <v>1668</v>
      </c>
      <c r="F158" s="50">
        <v>39692</v>
      </c>
      <c r="G158" s="34">
        <v>1080</v>
      </c>
      <c r="H158" s="34">
        <v>1080</v>
      </c>
      <c r="I158" s="465">
        <f t="shared" si="4"/>
        <v>0</v>
      </c>
      <c r="J158" s="35"/>
      <c r="K158" s="36"/>
      <c r="L158" s="36"/>
      <c r="M158" s="36"/>
    </row>
    <row r="159" spans="1:13" ht="12.75">
      <c r="A159" s="29">
        <v>153</v>
      </c>
      <c r="B159" s="30" t="s">
        <v>2300</v>
      </c>
      <c r="C159" s="31" t="s">
        <v>2301</v>
      </c>
      <c r="D159" s="32" t="s">
        <v>2302</v>
      </c>
      <c r="E159" s="32" t="s">
        <v>1668</v>
      </c>
      <c r="F159" s="50">
        <v>39692</v>
      </c>
      <c r="G159" s="34">
        <v>1050</v>
      </c>
      <c r="H159" s="34">
        <v>1050</v>
      </c>
      <c r="I159" s="465">
        <f t="shared" si="4"/>
        <v>0</v>
      </c>
      <c r="J159" s="35"/>
      <c r="K159" s="36"/>
      <c r="L159" s="36"/>
      <c r="M159" s="36"/>
    </row>
    <row r="160" spans="1:13" ht="12.75">
      <c r="A160" s="29">
        <v>154</v>
      </c>
      <c r="B160" s="30" t="s">
        <v>2303</v>
      </c>
      <c r="C160" s="31">
        <v>19</v>
      </c>
      <c r="D160" s="32" t="s">
        <v>2304</v>
      </c>
      <c r="E160" s="32" t="s">
        <v>1668</v>
      </c>
      <c r="F160" s="50">
        <v>40303</v>
      </c>
      <c r="G160" s="34">
        <v>504</v>
      </c>
      <c r="H160" s="34">
        <v>504</v>
      </c>
      <c r="I160" s="465">
        <f t="shared" si="4"/>
        <v>0</v>
      </c>
      <c r="J160" s="35"/>
      <c r="K160" s="36"/>
      <c r="L160" s="36"/>
      <c r="M160" s="36"/>
    </row>
    <row r="161" spans="1:13" ht="12.75">
      <c r="A161" s="29">
        <v>155</v>
      </c>
      <c r="B161" s="30" t="s">
        <v>2305</v>
      </c>
      <c r="C161" s="31" t="s">
        <v>2306</v>
      </c>
      <c r="D161" s="32" t="s">
        <v>2307</v>
      </c>
      <c r="E161" s="32" t="s">
        <v>1668</v>
      </c>
      <c r="F161" s="50">
        <v>39806</v>
      </c>
      <c r="G161" s="34">
        <v>2121</v>
      </c>
      <c r="H161" s="34">
        <v>2121</v>
      </c>
      <c r="I161" s="465">
        <f t="shared" si="4"/>
        <v>0</v>
      </c>
      <c r="J161" s="35"/>
      <c r="K161" s="36"/>
      <c r="L161" s="36"/>
      <c r="M161" s="36"/>
    </row>
    <row r="162" spans="1:13" ht="25.5">
      <c r="A162" s="29">
        <v>156</v>
      </c>
      <c r="B162" s="30" t="s">
        <v>2308</v>
      </c>
      <c r="C162" s="31" t="s">
        <v>2309</v>
      </c>
      <c r="D162" s="32" t="s">
        <v>2310</v>
      </c>
      <c r="E162" s="32" t="s">
        <v>1668</v>
      </c>
      <c r="F162" s="50">
        <v>39198</v>
      </c>
      <c r="G162" s="34">
        <v>9750</v>
      </c>
      <c r="H162" s="34">
        <v>9750</v>
      </c>
      <c r="I162" s="465">
        <f t="shared" si="4"/>
        <v>0</v>
      </c>
      <c r="J162" s="35"/>
      <c r="K162" s="36"/>
      <c r="L162" s="36"/>
      <c r="M162" s="36"/>
    </row>
    <row r="163" spans="1:13" ht="25.5">
      <c r="A163" s="29">
        <v>157</v>
      </c>
      <c r="B163" s="30" t="s">
        <v>2311</v>
      </c>
      <c r="C163" s="31" t="s">
        <v>2312</v>
      </c>
      <c r="D163" s="32" t="s">
        <v>2313</v>
      </c>
      <c r="E163" s="32" t="s">
        <v>1668</v>
      </c>
      <c r="F163" s="50">
        <v>39448</v>
      </c>
      <c r="G163" s="34">
        <v>8663.2</v>
      </c>
      <c r="H163" s="34">
        <v>8663.2</v>
      </c>
      <c r="I163" s="465">
        <f t="shared" si="4"/>
        <v>0</v>
      </c>
      <c r="J163" s="35"/>
      <c r="K163" s="36"/>
      <c r="L163" s="36"/>
      <c r="M163" s="36"/>
    </row>
    <row r="164" spans="1:13" ht="25.5">
      <c r="A164" s="29">
        <v>158</v>
      </c>
      <c r="B164" s="30" t="s">
        <v>2314</v>
      </c>
      <c r="C164" s="31" t="s">
        <v>2315</v>
      </c>
      <c r="D164" s="32" t="s">
        <v>2313</v>
      </c>
      <c r="E164" s="32" t="s">
        <v>1668</v>
      </c>
      <c r="F164" s="50">
        <v>39448</v>
      </c>
      <c r="G164" s="34">
        <v>4092.4</v>
      </c>
      <c r="H164" s="34">
        <v>4092.4</v>
      </c>
      <c r="I164" s="465">
        <f t="shared" si="4"/>
        <v>0</v>
      </c>
      <c r="J164" s="35"/>
      <c r="K164" s="36"/>
      <c r="L164" s="36"/>
      <c r="M164" s="36"/>
    </row>
    <row r="165" spans="1:13" ht="12.75">
      <c r="A165" s="29">
        <v>159</v>
      </c>
      <c r="B165" s="30" t="s">
        <v>2316</v>
      </c>
      <c r="C165" s="31" t="s">
        <v>2317</v>
      </c>
      <c r="D165" s="32" t="s">
        <v>2318</v>
      </c>
      <c r="E165" s="32" t="s">
        <v>1506</v>
      </c>
      <c r="F165" s="50">
        <v>40359</v>
      </c>
      <c r="G165" s="34">
        <v>3121</v>
      </c>
      <c r="H165" s="34">
        <v>3121</v>
      </c>
      <c r="I165" s="465">
        <f t="shared" si="4"/>
        <v>0</v>
      </c>
      <c r="J165" s="35"/>
      <c r="K165" s="36"/>
      <c r="L165" s="36"/>
      <c r="M165" s="36"/>
    </row>
    <row r="166" spans="1:13" ht="31.5">
      <c r="A166" s="29">
        <v>160</v>
      </c>
      <c r="B166" s="30" t="s">
        <v>2319</v>
      </c>
      <c r="C166" s="31" t="s">
        <v>2320</v>
      </c>
      <c r="D166" s="189" t="s">
        <v>2321</v>
      </c>
      <c r="E166" s="32" t="s">
        <v>1668</v>
      </c>
      <c r="F166" s="50">
        <v>40301</v>
      </c>
      <c r="G166" s="34">
        <v>3773.5</v>
      </c>
      <c r="H166" s="34">
        <v>3773.5</v>
      </c>
      <c r="I166" s="465">
        <f t="shared" si="4"/>
        <v>0</v>
      </c>
      <c r="J166" s="35"/>
      <c r="K166" s="36"/>
      <c r="L166" s="36"/>
      <c r="M166" s="36"/>
    </row>
    <row r="167" spans="1:13" ht="12.75">
      <c r="A167" s="29">
        <v>161</v>
      </c>
      <c r="B167" s="30" t="s">
        <v>2322</v>
      </c>
      <c r="C167" s="31" t="s">
        <v>2323</v>
      </c>
      <c r="D167" s="32" t="s">
        <v>2324</v>
      </c>
      <c r="E167" s="32" t="s">
        <v>1668</v>
      </c>
      <c r="F167" s="50">
        <v>40301</v>
      </c>
      <c r="G167" s="34">
        <v>3773.5</v>
      </c>
      <c r="H167" s="34">
        <v>3773.5</v>
      </c>
      <c r="I167" s="465">
        <f t="shared" si="4"/>
        <v>0</v>
      </c>
      <c r="J167" s="35"/>
      <c r="K167" s="36"/>
      <c r="L167" s="36"/>
      <c r="M167" s="36"/>
    </row>
    <row r="168" spans="1:13" ht="12.75">
      <c r="A168" s="29">
        <v>162</v>
      </c>
      <c r="B168" s="30" t="s">
        <v>2325</v>
      </c>
      <c r="C168" s="31" t="s">
        <v>2326</v>
      </c>
      <c r="D168" s="32" t="s">
        <v>2327</v>
      </c>
      <c r="E168" s="32" t="s">
        <v>1668</v>
      </c>
      <c r="F168" s="50">
        <v>40532</v>
      </c>
      <c r="G168" s="34">
        <v>5949.4</v>
      </c>
      <c r="H168" s="34">
        <v>5949.4</v>
      </c>
      <c r="I168" s="465">
        <f t="shared" si="4"/>
        <v>0</v>
      </c>
      <c r="J168" s="35"/>
      <c r="K168" s="36"/>
      <c r="L168" s="36"/>
      <c r="M168" s="36"/>
    </row>
    <row r="169" spans="1:13" ht="25.5">
      <c r="A169" s="29">
        <v>163</v>
      </c>
      <c r="B169" s="30" t="s">
        <v>2328</v>
      </c>
      <c r="C169" s="31" t="s">
        <v>2329</v>
      </c>
      <c r="D169" s="32" t="s">
        <v>2330</v>
      </c>
      <c r="E169" s="32" t="s">
        <v>1668</v>
      </c>
      <c r="F169" s="50">
        <v>40452</v>
      </c>
      <c r="G169" s="34">
        <v>12874</v>
      </c>
      <c r="H169" s="34">
        <v>12874</v>
      </c>
      <c r="I169" s="465">
        <f t="shared" si="4"/>
        <v>0</v>
      </c>
      <c r="J169" s="35"/>
      <c r="K169" s="36"/>
      <c r="L169" s="36"/>
      <c r="M169" s="36"/>
    </row>
    <row r="170" spans="1:13" ht="12.75">
      <c r="A170" s="29">
        <v>164</v>
      </c>
      <c r="B170" s="30" t="s">
        <v>2331</v>
      </c>
      <c r="C170" s="31" t="s">
        <v>2332</v>
      </c>
      <c r="D170" s="32" t="s">
        <v>2333</v>
      </c>
      <c r="E170" s="32" t="s">
        <v>1668</v>
      </c>
      <c r="F170" s="50">
        <v>40452</v>
      </c>
      <c r="G170" s="34">
        <v>6522</v>
      </c>
      <c r="H170" s="34">
        <v>6522</v>
      </c>
      <c r="I170" s="465">
        <f t="shared" si="4"/>
        <v>0</v>
      </c>
      <c r="J170" s="35"/>
      <c r="K170" s="36"/>
      <c r="L170" s="36"/>
      <c r="M170" s="36"/>
    </row>
    <row r="171" spans="1:13" ht="12.75">
      <c r="A171" s="29">
        <v>165</v>
      </c>
      <c r="B171" s="30" t="s">
        <v>2334</v>
      </c>
      <c r="C171" s="31" t="s">
        <v>2335</v>
      </c>
      <c r="D171" s="32" t="s">
        <v>2336</v>
      </c>
      <c r="E171" s="32" t="s">
        <v>1668</v>
      </c>
      <c r="F171" s="50">
        <v>39448</v>
      </c>
      <c r="G171" s="34">
        <v>1642.74</v>
      </c>
      <c r="H171" s="34">
        <v>1642.74</v>
      </c>
      <c r="I171" s="465">
        <f t="shared" si="4"/>
        <v>0</v>
      </c>
      <c r="J171" s="35"/>
      <c r="K171" s="36"/>
      <c r="L171" s="36"/>
      <c r="M171" s="36"/>
    </row>
    <row r="172" spans="1:13" ht="12.75">
      <c r="A172" s="29">
        <v>166</v>
      </c>
      <c r="B172" s="30" t="s">
        <v>2337</v>
      </c>
      <c r="C172" s="31" t="s">
        <v>2338</v>
      </c>
      <c r="D172" s="32" t="s">
        <v>2339</v>
      </c>
      <c r="E172" s="32" t="s">
        <v>1668</v>
      </c>
      <c r="F172" s="50">
        <v>38961</v>
      </c>
      <c r="G172" s="34">
        <v>2254.2</v>
      </c>
      <c r="H172" s="34">
        <v>2254.2</v>
      </c>
      <c r="I172" s="465">
        <f t="shared" si="4"/>
        <v>0</v>
      </c>
      <c r="J172" s="35"/>
      <c r="K172" s="36"/>
      <c r="L172" s="36"/>
      <c r="M172" s="36"/>
    </row>
    <row r="173" spans="1:13" ht="25.5">
      <c r="A173" s="29">
        <v>167</v>
      </c>
      <c r="B173" s="30" t="s">
        <v>2340</v>
      </c>
      <c r="C173" s="31" t="s">
        <v>2341</v>
      </c>
      <c r="D173" s="32" t="s">
        <v>2342</v>
      </c>
      <c r="E173" s="32" t="s">
        <v>1668</v>
      </c>
      <c r="F173" s="50">
        <v>39022</v>
      </c>
      <c r="G173" s="34">
        <v>10293.41</v>
      </c>
      <c r="H173" s="34">
        <v>10293.41</v>
      </c>
      <c r="I173" s="465">
        <f t="shared" si="4"/>
        <v>0</v>
      </c>
      <c r="J173" s="35"/>
      <c r="K173" s="36"/>
      <c r="L173" s="36"/>
      <c r="M173" s="36"/>
    </row>
    <row r="174" spans="1:13" ht="12.75">
      <c r="A174" s="29">
        <v>168</v>
      </c>
      <c r="B174" s="30" t="s">
        <v>2343</v>
      </c>
      <c r="C174" s="31" t="s">
        <v>2344</v>
      </c>
      <c r="D174" s="32" t="s">
        <v>2345</v>
      </c>
      <c r="E174" s="32" t="s">
        <v>1668</v>
      </c>
      <c r="F174" s="50">
        <v>39567</v>
      </c>
      <c r="G174" s="34">
        <v>8000</v>
      </c>
      <c r="H174" s="34">
        <v>8000</v>
      </c>
      <c r="I174" s="465">
        <f t="shared" si="4"/>
        <v>0</v>
      </c>
      <c r="J174" s="35"/>
      <c r="K174" s="36"/>
      <c r="L174" s="36"/>
      <c r="M174" s="36"/>
    </row>
    <row r="175" spans="1:13" ht="12.75">
      <c r="A175" s="29">
        <v>169</v>
      </c>
      <c r="B175" s="30" t="s">
        <v>2346</v>
      </c>
      <c r="C175" s="31" t="s">
        <v>2347</v>
      </c>
      <c r="D175" s="32" t="s">
        <v>2348</v>
      </c>
      <c r="E175" s="32" t="s">
        <v>1668</v>
      </c>
      <c r="F175" s="50">
        <v>40304</v>
      </c>
      <c r="G175" s="34">
        <v>19080</v>
      </c>
      <c r="H175" s="34">
        <v>19080</v>
      </c>
      <c r="I175" s="465">
        <f t="shared" si="4"/>
        <v>0</v>
      </c>
      <c r="J175" s="35"/>
      <c r="K175" s="36"/>
      <c r="L175" s="36"/>
      <c r="M175" s="36"/>
    </row>
    <row r="176" spans="1:13" ht="12.75">
      <c r="A176" s="29">
        <v>170</v>
      </c>
      <c r="B176" s="30" t="s">
        <v>2349</v>
      </c>
      <c r="C176" s="31" t="s">
        <v>2350</v>
      </c>
      <c r="D176" s="32" t="s">
        <v>2351</v>
      </c>
      <c r="E176" s="32" t="s">
        <v>1668</v>
      </c>
      <c r="F176" s="50">
        <v>40301</v>
      </c>
      <c r="G176" s="34">
        <v>1794.1</v>
      </c>
      <c r="H176" s="34">
        <v>1794.1</v>
      </c>
      <c r="I176" s="465">
        <f t="shared" si="4"/>
        <v>0</v>
      </c>
      <c r="J176" s="35"/>
      <c r="K176" s="36"/>
      <c r="L176" s="36"/>
      <c r="M176" s="36"/>
    </row>
    <row r="177" spans="1:13" ht="12.75">
      <c r="A177" s="29">
        <v>171</v>
      </c>
      <c r="B177" s="30" t="s">
        <v>2352</v>
      </c>
      <c r="C177" s="31">
        <v>32</v>
      </c>
      <c r="D177" s="32" t="s">
        <v>2353</v>
      </c>
      <c r="E177" s="32" t="s">
        <v>1668</v>
      </c>
      <c r="F177" s="50">
        <v>40516</v>
      </c>
      <c r="G177" s="34">
        <v>1500</v>
      </c>
      <c r="H177" s="34">
        <v>1500</v>
      </c>
      <c r="I177" s="465">
        <f aca="true" t="shared" si="5" ref="I177:I208">G177-H177</f>
        <v>0</v>
      </c>
      <c r="J177" s="35"/>
      <c r="K177" s="36"/>
      <c r="L177" s="36"/>
      <c r="M177" s="36"/>
    </row>
    <row r="178" spans="1:13" ht="12.75">
      <c r="A178" s="29">
        <v>172</v>
      </c>
      <c r="B178" s="30" t="s">
        <v>2354</v>
      </c>
      <c r="C178" s="31" t="s">
        <v>2355</v>
      </c>
      <c r="D178" s="32" t="s">
        <v>2356</v>
      </c>
      <c r="E178" s="32" t="s">
        <v>1668</v>
      </c>
      <c r="F178" s="35"/>
      <c r="G178" s="34">
        <v>8250</v>
      </c>
      <c r="H178" s="34">
        <v>8250</v>
      </c>
      <c r="I178" s="465">
        <f t="shared" si="5"/>
        <v>0</v>
      </c>
      <c r="J178" s="35"/>
      <c r="K178" s="36"/>
      <c r="L178" s="36"/>
      <c r="M178" s="36"/>
    </row>
    <row r="179" spans="1:13" ht="25.5">
      <c r="A179" s="29">
        <v>173</v>
      </c>
      <c r="B179" s="30" t="s">
        <v>2357</v>
      </c>
      <c r="C179" s="31" t="s">
        <v>1406</v>
      </c>
      <c r="D179" s="32" t="s">
        <v>2358</v>
      </c>
      <c r="E179" s="32" t="s">
        <v>1668</v>
      </c>
      <c r="F179" s="35"/>
      <c r="G179" s="34">
        <v>890</v>
      </c>
      <c r="H179" s="34">
        <v>890</v>
      </c>
      <c r="I179" s="465">
        <f t="shared" si="5"/>
        <v>0</v>
      </c>
      <c r="J179" s="35"/>
      <c r="K179" s="36"/>
      <c r="L179" s="36"/>
      <c r="M179" s="36"/>
    </row>
    <row r="180" spans="1:13" ht="25.5">
      <c r="A180" s="29">
        <v>174</v>
      </c>
      <c r="B180" s="30" t="s">
        <v>2359</v>
      </c>
      <c r="C180" s="31" t="s">
        <v>2360</v>
      </c>
      <c r="D180" s="32" t="s">
        <v>2361</v>
      </c>
      <c r="E180" s="32" t="s">
        <v>1668</v>
      </c>
      <c r="F180" s="50">
        <v>39567</v>
      </c>
      <c r="G180" s="34">
        <v>28060</v>
      </c>
      <c r="H180" s="34">
        <v>28060</v>
      </c>
      <c r="I180" s="465">
        <f t="shared" si="5"/>
        <v>0</v>
      </c>
      <c r="J180" s="35"/>
      <c r="K180" s="36"/>
      <c r="L180" s="36"/>
      <c r="M180" s="36"/>
    </row>
    <row r="181" spans="1:13" ht="12.75">
      <c r="A181" s="29">
        <v>175</v>
      </c>
      <c r="B181" s="30" t="s">
        <v>2362</v>
      </c>
      <c r="C181" s="31" t="s">
        <v>2363</v>
      </c>
      <c r="D181" s="32" t="s">
        <v>2364</v>
      </c>
      <c r="E181" s="32" t="s">
        <v>1668</v>
      </c>
      <c r="F181" s="50">
        <v>39022</v>
      </c>
      <c r="G181" s="34">
        <v>3406.8</v>
      </c>
      <c r="H181" s="34">
        <v>3406.8</v>
      </c>
      <c r="I181" s="465">
        <f t="shared" si="5"/>
        <v>0</v>
      </c>
      <c r="J181" s="35"/>
      <c r="K181" s="36"/>
      <c r="L181" s="36"/>
      <c r="M181" s="36"/>
    </row>
    <row r="182" spans="1:13" ht="25.5">
      <c r="A182" s="29">
        <v>176</v>
      </c>
      <c r="B182" s="30" t="s">
        <v>2365</v>
      </c>
      <c r="C182" s="31" t="s">
        <v>2366</v>
      </c>
      <c r="D182" s="32" t="s">
        <v>2367</v>
      </c>
      <c r="E182" s="32" t="s">
        <v>1668</v>
      </c>
      <c r="F182" s="50">
        <v>38930</v>
      </c>
      <c r="G182" s="34">
        <v>3608.76</v>
      </c>
      <c r="H182" s="34">
        <v>3608.76</v>
      </c>
      <c r="I182" s="465">
        <f t="shared" si="5"/>
        <v>0</v>
      </c>
      <c r="J182" s="35"/>
      <c r="K182" s="36"/>
      <c r="L182" s="36"/>
      <c r="M182" s="36"/>
    </row>
    <row r="183" spans="1:13" ht="12.75">
      <c r="A183" s="29">
        <v>177</v>
      </c>
      <c r="B183" s="30" t="s">
        <v>2368</v>
      </c>
      <c r="C183" s="31" t="s">
        <v>2369</v>
      </c>
      <c r="D183" s="32" t="s">
        <v>2370</v>
      </c>
      <c r="E183" s="32" t="s">
        <v>1668</v>
      </c>
      <c r="F183" s="50">
        <v>39448</v>
      </c>
      <c r="G183" s="34">
        <v>2748.05</v>
      </c>
      <c r="H183" s="34">
        <v>2748.05</v>
      </c>
      <c r="I183" s="465">
        <f t="shared" si="5"/>
        <v>0</v>
      </c>
      <c r="J183" s="35"/>
      <c r="K183" s="36"/>
      <c r="L183" s="36"/>
      <c r="M183" s="36"/>
    </row>
    <row r="184" spans="1:13" ht="12.75">
      <c r="A184" s="29">
        <v>178</v>
      </c>
      <c r="B184" s="30" t="s">
        <v>2371</v>
      </c>
      <c r="C184" s="31" t="s">
        <v>2372</v>
      </c>
      <c r="D184" s="32" t="s">
        <v>2373</v>
      </c>
      <c r="E184" s="32" t="s">
        <v>1668</v>
      </c>
      <c r="F184" s="50">
        <v>40359</v>
      </c>
      <c r="G184" s="34">
        <v>1066.4</v>
      </c>
      <c r="H184" s="34">
        <v>1066.4</v>
      </c>
      <c r="I184" s="465">
        <f t="shared" si="5"/>
        <v>0</v>
      </c>
      <c r="J184" s="35"/>
      <c r="K184" s="36"/>
      <c r="L184" s="36"/>
      <c r="M184" s="36"/>
    </row>
    <row r="185" spans="1:13" ht="41.25">
      <c r="A185" s="29">
        <v>179</v>
      </c>
      <c r="B185" s="30" t="s">
        <v>2374</v>
      </c>
      <c r="C185" s="31" t="s">
        <v>2375</v>
      </c>
      <c r="D185" s="32" t="s">
        <v>2376</v>
      </c>
      <c r="E185" s="32" t="s">
        <v>1668</v>
      </c>
      <c r="F185" s="50">
        <v>39198</v>
      </c>
      <c r="G185" s="34">
        <v>6003</v>
      </c>
      <c r="H185" s="34">
        <v>6003</v>
      </c>
      <c r="I185" s="465">
        <f t="shared" si="5"/>
        <v>0</v>
      </c>
      <c r="J185" s="35"/>
      <c r="K185" s="36"/>
      <c r="L185" s="36"/>
      <c r="M185" s="36"/>
    </row>
    <row r="186" spans="1:13" ht="38.25">
      <c r="A186" s="29">
        <v>180</v>
      </c>
      <c r="B186" s="30" t="s">
        <v>2377</v>
      </c>
      <c r="C186" s="31"/>
      <c r="D186" s="32" t="s">
        <v>2378</v>
      </c>
      <c r="E186" s="32" t="s">
        <v>1887</v>
      </c>
      <c r="F186" s="33">
        <v>2957.24</v>
      </c>
      <c r="G186" s="34"/>
      <c r="H186" s="34"/>
      <c r="I186" s="465">
        <f t="shared" si="5"/>
        <v>0</v>
      </c>
      <c r="J186" s="35"/>
      <c r="K186" s="36"/>
      <c r="L186" s="36"/>
      <c r="M186" s="36"/>
    </row>
    <row r="187" spans="1:13" ht="25.5">
      <c r="A187" s="29">
        <v>181</v>
      </c>
      <c r="B187" s="30" t="s">
        <v>2379</v>
      </c>
      <c r="C187" s="31" t="s">
        <v>2380</v>
      </c>
      <c r="D187" s="32" t="s">
        <v>2381</v>
      </c>
      <c r="E187" s="32" t="s">
        <v>1668</v>
      </c>
      <c r="F187" s="50">
        <v>40294</v>
      </c>
      <c r="G187" s="34">
        <v>1500</v>
      </c>
      <c r="H187" s="34">
        <v>1500</v>
      </c>
      <c r="I187" s="465">
        <f t="shared" si="5"/>
        <v>0</v>
      </c>
      <c r="J187" s="35"/>
      <c r="K187" s="36"/>
      <c r="L187" s="36"/>
      <c r="M187" s="36"/>
    </row>
    <row r="188" spans="1:13" ht="12.75">
      <c r="A188" s="29">
        <v>182</v>
      </c>
      <c r="B188" s="30" t="s">
        <v>2382</v>
      </c>
      <c r="C188" s="31" t="s">
        <v>2383</v>
      </c>
      <c r="D188" s="32" t="s">
        <v>2384</v>
      </c>
      <c r="E188" s="32" t="s">
        <v>1668</v>
      </c>
      <c r="F188" s="50">
        <v>25204</v>
      </c>
      <c r="G188" s="34">
        <v>2550.11</v>
      </c>
      <c r="H188" s="34">
        <v>2550.11</v>
      </c>
      <c r="I188" s="465">
        <f t="shared" si="5"/>
        <v>0</v>
      </c>
      <c r="J188" s="35"/>
      <c r="K188" s="36"/>
      <c r="L188" s="36"/>
      <c r="M188" s="36"/>
    </row>
    <row r="189" spans="1:13" s="456" customFormat="1" ht="25.5">
      <c r="A189" s="557">
        <v>183</v>
      </c>
      <c r="B189" s="383" t="s">
        <v>2385</v>
      </c>
      <c r="C189" s="449" t="s">
        <v>2386</v>
      </c>
      <c r="D189" s="450" t="s">
        <v>2387</v>
      </c>
      <c r="E189" s="450" t="s">
        <v>1887</v>
      </c>
      <c r="F189" s="558">
        <v>40067</v>
      </c>
      <c r="G189" s="451">
        <v>40000</v>
      </c>
      <c r="H189" s="451">
        <v>15393.93</v>
      </c>
      <c r="I189" s="468">
        <f t="shared" si="5"/>
        <v>24606.07</v>
      </c>
      <c r="J189" s="453"/>
      <c r="K189" s="454"/>
      <c r="L189" s="454"/>
      <c r="M189" s="454"/>
    </row>
    <row r="190" spans="1:13" s="456" customFormat="1" ht="25.5">
      <c r="A190" s="557">
        <v>184</v>
      </c>
      <c r="B190" s="383" t="s">
        <v>2388</v>
      </c>
      <c r="C190" s="449" t="s">
        <v>2389</v>
      </c>
      <c r="D190" s="450" t="s">
        <v>2390</v>
      </c>
      <c r="E190" s="450" t="s">
        <v>1887</v>
      </c>
      <c r="F190" s="558">
        <v>40067</v>
      </c>
      <c r="G190" s="451">
        <v>40000</v>
      </c>
      <c r="H190" s="451">
        <v>15393.93</v>
      </c>
      <c r="I190" s="468">
        <f t="shared" si="5"/>
        <v>24606.07</v>
      </c>
      <c r="J190" s="453"/>
      <c r="K190" s="454"/>
      <c r="L190" s="454"/>
      <c r="M190" s="454"/>
    </row>
    <row r="191" spans="1:13" s="456" customFormat="1" ht="25.5">
      <c r="A191" s="557">
        <v>185</v>
      </c>
      <c r="B191" s="383" t="s">
        <v>2391</v>
      </c>
      <c r="C191" s="449" t="s">
        <v>2392</v>
      </c>
      <c r="D191" s="450" t="s">
        <v>2393</v>
      </c>
      <c r="E191" s="450" t="s">
        <v>1668</v>
      </c>
      <c r="F191" s="558">
        <v>40288</v>
      </c>
      <c r="G191" s="451">
        <v>40265</v>
      </c>
      <c r="H191" s="451">
        <v>13927.73</v>
      </c>
      <c r="I191" s="468">
        <f t="shared" si="5"/>
        <v>26337.27</v>
      </c>
      <c r="J191" s="453"/>
      <c r="K191" s="454"/>
      <c r="L191" s="454"/>
      <c r="M191" s="454"/>
    </row>
    <row r="192" spans="1:13" s="456" customFormat="1" ht="25.5">
      <c r="A192" s="557">
        <v>186</v>
      </c>
      <c r="B192" s="383" t="s">
        <v>2394</v>
      </c>
      <c r="C192" s="449" t="s">
        <v>2395</v>
      </c>
      <c r="D192" s="450" t="s">
        <v>2396</v>
      </c>
      <c r="E192" s="450" t="s">
        <v>1668</v>
      </c>
      <c r="F192" s="450" t="s">
        <v>2397</v>
      </c>
      <c r="G192" s="451">
        <v>40265</v>
      </c>
      <c r="H192" s="451">
        <v>13927.73</v>
      </c>
      <c r="I192" s="468">
        <f t="shared" si="5"/>
        <v>26337.27</v>
      </c>
      <c r="J192" s="453"/>
      <c r="K192" s="454"/>
      <c r="L192" s="454"/>
      <c r="M192" s="454"/>
    </row>
    <row r="193" spans="1:13" ht="12.75">
      <c r="A193" s="29">
        <v>187</v>
      </c>
      <c r="B193" s="30" t="s">
        <v>2398</v>
      </c>
      <c r="C193" s="31" t="s">
        <v>2399</v>
      </c>
      <c r="D193" s="32" t="s">
        <v>2400</v>
      </c>
      <c r="E193" s="32" t="s">
        <v>1668</v>
      </c>
      <c r="F193" s="50">
        <v>40288</v>
      </c>
      <c r="G193" s="34">
        <v>15950</v>
      </c>
      <c r="H193" s="34">
        <v>15950</v>
      </c>
      <c r="I193" s="465">
        <f t="shared" si="5"/>
        <v>0</v>
      </c>
      <c r="J193" s="35"/>
      <c r="K193" s="36"/>
      <c r="L193" s="36"/>
      <c r="M193" s="36"/>
    </row>
    <row r="194" spans="1:13" ht="25.5">
      <c r="A194" s="29">
        <v>188</v>
      </c>
      <c r="B194" s="30" t="s">
        <v>2401</v>
      </c>
      <c r="C194" s="31" t="s">
        <v>2402</v>
      </c>
      <c r="D194" s="32" t="s">
        <v>2403</v>
      </c>
      <c r="E194" s="32" t="s">
        <v>1668</v>
      </c>
      <c r="F194" s="50">
        <v>40288</v>
      </c>
      <c r="G194" s="34">
        <v>6180</v>
      </c>
      <c r="H194" s="34">
        <v>6180</v>
      </c>
      <c r="I194" s="465">
        <f t="shared" si="5"/>
        <v>0</v>
      </c>
      <c r="J194" s="35"/>
      <c r="K194" s="36"/>
      <c r="L194" s="36"/>
      <c r="M194" s="36"/>
    </row>
    <row r="195" spans="1:13" ht="38.25">
      <c r="A195" s="29">
        <v>189</v>
      </c>
      <c r="B195" s="30" t="s">
        <v>2404</v>
      </c>
      <c r="C195" s="31"/>
      <c r="D195" s="32" t="s">
        <v>2405</v>
      </c>
      <c r="E195" s="32" t="s">
        <v>1887</v>
      </c>
      <c r="F195" s="33">
        <v>2011</v>
      </c>
      <c r="G195" s="34">
        <v>42408</v>
      </c>
      <c r="H195" s="34">
        <v>42408</v>
      </c>
      <c r="I195" s="465">
        <f t="shared" si="5"/>
        <v>0</v>
      </c>
      <c r="J195" s="35"/>
      <c r="K195" s="36"/>
      <c r="L195" s="36"/>
      <c r="M195" s="36"/>
    </row>
    <row r="196" spans="1:13" s="47" customFormat="1" ht="25.5">
      <c r="A196" s="29">
        <v>190</v>
      </c>
      <c r="B196" s="39" t="s">
        <v>2406</v>
      </c>
      <c r="C196" s="40"/>
      <c r="D196" s="41" t="s">
        <v>2407</v>
      </c>
      <c r="E196" s="41" t="s">
        <v>1887</v>
      </c>
      <c r="F196" s="42">
        <v>2011</v>
      </c>
      <c r="G196" s="43">
        <v>9600</v>
      </c>
      <c r="H196" s="43">
        <v>9600</v>
      </c>
      <c r="I196" s="467">
        <f t="shared" si="5"/>
        <v>0</v>
      </c>
      <c r="J196" s="44"/>
      <c r="K196" s="45"/>
      <c r="L196" s="45"/>
      <c r="M196" s="45"/>
    </row>
    <row r="197" spans="1:13" s="456" customFormat="1" ht="12.75">
      <c r="A197" s="557">
        <v>191</v>
      </c>
      <c r="B197" s="383" t="s">
        <v>2408</v>
      </c>
      <c r="C197" s="449" t="s">
        <v>2409</v>
      </c>
      <c r="D197" s="450" t="s">
        <v>2410</v>
      </c>
      <c r="E197" s="450" t="s">
        <v>1668</v>
      </c>
      <c r="F197" s="558">
        <v>38838</v>
      </c>
      <c r="G197" s="451">
        <v>20903.29</v>
      </c>
      <c r="H197" s="451">
        <v>19069.6</v>
      </c>
      <c r="I197" s="468">
        <f t="shared" si="5"/>
        <v>1833.6900000000023</v>
      </c>
      <c r="J197" s="453"/>
      <c r="K197" s="454"/>
      <c r="L197" s="454"/>
      <c r="M197" s="454"/>
    </row>
    <row r="198" spans="1:13" ht="12.75">
      <c r="A198" s="29">
        <v>192</v>
      </c>
      <c r="B198" s="30" t="s">
        <v>2411</v>
      </c>
      <c r="C198" s="31">
        <v>6</v>
      </c>
      <c r="D198" s="32" t="s">
        <v>2412</v>
      </c>
      <c r="E198" s="32" t="s">
        <v>1668</v>
      </c>
      <c r="F198" s="35"/>
      <c r="G198" s="34">
        <v>400</v>
      </c>
      <c r="H198" s="34">
        <v>400</v>
      </c>
      <c r="I198" s="465">
        <f t="shared" si="5"/>
        <v>0</v>
      </c>
      <c r="J198" s="35"/>
      <c r="K198" s="36"/>
      <c r="L198" s="36"/>
      <c r="M198" s="36"/>
    </row>
    <row r="199" spans="1:13" ht="25.5">
      <c r="A199" s="29">
        <v>193</v>
      </c>
      <c r="B199" s="30" t="s">
        <v>2413</v>
      </c>
      <c r="C199" s="31" t="s">
        <v>2414</v>
      </c>
      <c r="D199" s="32" t="s">
        <v>2415</v>
      </c>
      <c r="E199" s="32" t="s">
        <v>1668</v>
      </c>
      <c r="F199" s="50">
        <v>39567</v>
      </c>
      <c r="G199" s="34">
        <v>1800</v>
      </c>
      <c r="H199" s="34">
        <v>1800</v>
      </c>
      <c r="I199" s="465">
        <f t="shared" si="5"/>
        <v>0</v>
      </c>
      <c r="J199" s="35"/>
      <c r="K199" s="36"/>
      <c r="L199" s="36"/>
      <c r="M199" s="36"/>
    </row>
    <row r="200" spans="1:13" ht="25.5">
      <c r="A200" s="29">
        <v>194</v>
      </c>
      <c r="B200" s="30" t="s">
        <v>2416</v>
      </c>
      <c r="C200" s="31" t="s">
        <v>2417</v>
      </c>
      <c r="D200" s="32" t="s">
        <v>2418</v>
      </c>
      <c r="E200" s="32" t="s">
        <v>1668</v>
      </c>
      <c r="F200" s="50">
        <v>40516</v>
      </c>
      <c r="G200" s="34">
        <v>2230</v>
      </c>
      <c r="H200" s="34">
        <v>2230</v>
      </c>
      <c r="I200" s="465">
        <f t="shared" si="5"/>
        <v>0</v>
      </c>
      <c r="J200" s="35"/>
      <c r="K200" s="36"/>
      <c r="L200" s="36"/>
      <c r="M200" s="36"/>
    </row>
    <row r="201" spans="1:13" ht="12.75">
      <c r="A201" s="29">
        <v>195</v>
      </c>
      <c r="B201" s="30" t="s">
        <v>2419</v>
      </c>
      <c r="C201" s="31" t="s">
        <v>2420</v>
      </c>
      <c r="D201" s="32" t="s">
        <v>2421</v>
      </c>
      <c r="E201" s="32" t="s">
        <v>1668</v>
      </c>
      <c r="F201" s="50">
        <v>40179</v>
      </c>
      <c r="G201" s="34">
        <v>2100</v>
      </c>
      <c r="H201" s="34">
        <v>2100</v>
      </c>
      <c r="I201" s="465">
        <f t="shared" si="5"/>
        <v>0</v>
      </c>
      <c r="J201" s="35"/>
      <c r="K201" s="36"/>
      <c r="L201" s="36"/>
      <c r="M201" s="36"/>
    </row>
    <row r="202" spans="1:13" ht="12.75">
      <c r="A202" s="29">
        <v>196</v>
      </c>
      <c r="B202" s="30" t="s">
        <v>2422</v>
      </c>
      <c r="C202" s="31" t="s">
        <v>2423</v>
      </c>
      <c r="D202" s="32" t="s">
        <v>2424</v>
      </c>
      <c r="E202" s="32" t="s">
        <v>1668</v>
      </c>
      <c r="F202" s="50">
        <v>40516</v>
      </c>
      <c r="G202" s="34">
        <v>1900</v>
      </c>
      <c r="H202" s="34">
        <v>1900</v>
      </c>
      <c r="I202" s="465">
        <f t="shared" si="5"/>
        <v>0</v>
      </c>
      <c r="J202" s="35"/>
      <c r="K202" s="36"/>
      <c r="L202" s="36"/>
      <c r="M202" s="36"/>
    </row>
    <row r="203" spans="1:13" ht="25.5">
      <c r="A203" s="29">
        <v>197</v>
      </c>
      <c r="B203" s="30" t="s">
        <v>2425</v>
      </c>
      <c r="C203" s="31" t="s">
        <v>2426</v>
      </c>
      <c r="D203" s="32" t="s">
        <v>2427</v>
      </c>
      <c r="E203" s="32" t="s">
        <v>1668</v>
      </c>
      <c r="F203" s="50">
        <v>39755</v>
      </c>
      <c r="G203" s="34">
        <v>13800</v>
      </c>
      <c r="H203" s="34">
        <v>13800</v>
      </c>
      <c r="I203" s="465">
        <f t="shared" si="5"/>
        <v>0</v>
      </c>
      <c r="J203" s="35"/>
      <c r="K203" s="36"/>
      <c r="L203" s="36"/>
      <c r="M203" s="36"/>
    </row>
    <row r="204" spans="1:13" ht="12.75">
      <c r="A204" s="29">
        <v>198</v>
      </c>
      <c r="B204" s="30" t="s">
        <v>2428</v>
      </c>
      <c r="C204" s="31" t="s">
        <v>2429</v>
      </c>
      <c r="D204" s="32" t="s">
        <v>2430</v>
      </c>
      <c r="E204" s="32" t="s">
        <v>1668</v>
      </c>
      <c r="F204" s="50">
        <v>39052</v>
      </c>
      <c r="G204" s="34">
        <v>21449.75</v>
      </c>
      <c r="H204" s="34">
        <v>21449.75</v>
      </c>
      <c r="I204" s="465">
        <f t="shared" si="5"/>
        <v>0</v>
      </c>
      <c r="J204" s="35"/>
      <c r="K204" s="36"/>
      <c r="L204" s="36"/>
      <c r="M204" s="36"/>
    </row>
    <row r="205" spans="1:13" ht="25.5">
      <c r="A205" s="29">
        <v>199</v>
      </c>
      <c r="B205" s="30" t="s">
        <v>2431</v>
      </c>
      <c r="C205" s="31" t="s">
        <v>2432</v>
      </c>
      <c r="D205" s="32" t="s">
        <v>2433</v>
      </c>
      <c r="E205" s="32" t="s">
        <v>1668</v>
      </c>
      <c r="F205" s="50">
        <v>39729</v>
      </c>
      <c r="G205" s="34">
        <v>12300</v>
      </c>
      <c r="H205" s="34">
        <v>12300</v>
      </c>
      <c r="I205" s="465">
        <f t="shared" si="5"/>
        <v>0</v>
      </c>
      <c r="J205" s="35"/>
      <c r="K205" s="36"/>
      <c r="L205" s="36"/>
      <c r="M205" s="36"/>
    </row>
    <row r="206" spans="1:13" ht="12.75">
      <c r="A206" s="29">
        <v>200</v>
      </c>
      <c r="B206" s="30" t="s">
        <v>2434</v>
      </c>
      <c r="C206" s="31" t="s">
        <v>2435</v>
      </c>
      <c r="D206" s="32" t="s">
        <v>2436</v>
      </c>
      <c r="E206" s="32" t="s">
        <v>1668</v>
      </c>
      <c r="F206" s="50">
        <v>38961</v>
      </c>
      <c r="G206" s="34">
        <v>15409.14</v>
      </c>
      <c r="H206" s="34">
        <v>15409.14</v>
      </c>
      <c r="I206" s="465">
        <f t="shared" si="5"/>
        <v>0</v>
      </c>
      <c r="J206" s="35"/>
      <c r="K206" s="36"/>
      <c r="L206" s="36"/>
      <c r="M206" s="36"/>
    </row>
    <row r="207" spans="1:13" ht="25.5">
      <c r="A207" s="29">
        <v>201</v>
      </c>
      <c r="B207" s="30" t="s">
        <v>2437</v>
      </c>
      <c r="C207" s="31" t="s">
        <v>2438</v>
      </c>
      <c r="D207" s="32" t="s">
        <v>2439</v>
      </c>
      <c r="E207" s="32" t="s">
        <v>1668</v>
      </c>
      <c r="F207" s="50">
        <v>39763</v>
      </c>
      <c r="G207" s="34">
        <v>1620</v>
      </c>
      <c r="H207" s="34">
        <v>1620</v>
      </c>
      <c r="I207" s="465">
        <f t="shared" si="5"/>
        <v>0</v>
      </c>
      <c r="J207" s="35"/>
      <c r="K207" s="36"/>
      <c r="L207" s="36"/>
      <c r="M207" s="36"/>
    </row>
    <row r="208" spans="1:13" ht="25.5">
      <c r="A208" s="29">
        <v>202</v>
      </c>
      <c r="B208" s="30" t="s">
        <v>2440</v>
      </c>
      <c r="C208" s="31" t="s">
        <v>2441</v>
      </c>
      <c r="D208" s="32" t="s">
        <v>2442</v>
      </c>
      <c r="E208" s="32" t="s">
        <v>1668</v>
      </c>
      <c r="F208" s="50">
        <v>39763</v>
      </c>
      <c r="G208" s="34">
        <v>1450</v>
      </c>
      <c r="H208" s="34">
        <v>1450</v>
      </c>
      <c r="I208" s="465">
        <f t="shared" si="5"/>
        <v>0</v>
      </c>
      <c r="J208" s="35"/>
      <c r="K208" s="36"/>
      <c r="L208" s="36"/>
      <c r="M208" s="36"/>
    </row>
    <row r="209" spans="1:13" ht="25.5">
      <c r="A209" s="29">
        <v>203</v>
      </c>
      <c r="B209" s="30" t="s">
        <v>2443</v>
      </c>
      <c r="C209" s="31" t="s">
        <v>2444</v>
      </c>
      <c r="D209" s="32" t="s">
        <v>2445</v>
      </c>
      <c r="E209" s="32" t="s">
        <v>1887</v>
      </c>
      <c r="F209" s="50">
        <v>40036</v>
      </c>
      <c r="G209" s="34" t="s">
        <v>2446</v>
      </c>
      <c r="H209" s="34" t="s">
        <v>2446</v>
      </c>
      <c r="I209" s="465">
        <v>0</v>
      </c>
      <c r="J209" s="35"/>
      <c r="K209" s="36"/>
      <c r="L209" s="36"/>
      <c r="M209" s="36"/>
    </row>
    <row r="210" spans="1:13" ht="25.5">
      <c r="A210" s="29">
        <v>204</v>
      </c>
      <c r="B210" s="30" t="s">
        <v>2447</v>
      </c>
      <c r="C210" s="31" t="s">
        <v>2448</v>
      </c>
      <c r="D210" s="32" t="s">
        <v>2449</v>
      </c>
      <c r="E210" s="32" t="s">
        <v>1887</v>
      </c>
      <c r="F210" s="50">
        <v>40037</v>
      </c>
      <c r="G210" s="34">
        <v>23300</v>
      </c>
      <c r="H210" s="34">
        <v>23300</v>
      </c>
      <c r="I210" s="465">
        <f aca="true" t="shared" si="6" ref="I210:I241">G210-H210</f>
        <v>0</v>
      </c>
      <c r="J210" s="35"/>
      <c r="K210" s="36" t="s">
        <v>486</v>
      </c>
      <c r="L210" s="36"/>
      <c r="M210" s="36"/>
    </row>
    <row r="211" spans="1:13" ht="12.75">
      <c r="A211" s="29">
        <v>205</v>
      </c>
      <c r="B211" s="30" t="s">
        <v>2450</v>
      </c>
      <c r="C211" s="31"/>
      <c r="D211" s="32" t="s">
        <v>2451</v>
      </c>
      <c r="E211" s="32" t="s">
        <v>1668</v>
      </c>
      <c r="F211" s="33">
        <v>2012</v>
      </c>
      <c r="G211" s="34">
        <v>9700</v>
      </c>
      <c r="H211" s="34">
        <v>9700</v>
      </c>
      <c r="I211" s="465">
        <f t="shared" si="6"/>
        <v>0</v>
      </c>
      <c r="J211" s="35"/>
      <c r="K211" s="36"/>
      <c r="L211" s="36"/>
      <c r="M211" s="36"/>
    </row>
    <row r="212" spans="1:13" ht="25.5">
      <c r="A212" s="29">
        <v>206</v>
      </c>
      <c r="B212" s="30" t="s">
        <v>2452</v>
      </c>
      <c r="C212" s="31" t="s">
        <v>2453</v>
      </c>
      <c r="D212" s="32" t="s">
        <v>2454</v>
      </c>
      <c r="E212" s="32" t="s">
        <v>1887</v>
      </c>
      <c r="F212" s="50">
        <v>39953</v>
      </c>
      <c r="G212" s="34">
        <v>4500</v>
      </c>
      <c r="H212" s="34">
        <v>4500</v>
      </c>
      <c r="I212" s="465">
        <f t="shared" si="6"/>
        <v>0</v>
      </c>
      <c r="J212" s="35"/>
      <c r="K212" s="36"/>
      <c r="L212" s="36"/>
      <c r="M212" s="36"/>
    </row>
    <row r="213" spans="1:13" ht="25.5">
      <c r="A213" s="29">
        <v>207</v>
      </c>
      <c r="B213" s="30" t="s">
        <v>2455</v>
      </c>
      <c r="C213" s="31" t="s">
        <v>2456</v>
      </c>
      <c r="D213" s="32" t="s">
        <v>2457</v>
      </c>
      <c r="E213" s="32" t="s">
        <v>1887</v>
      </c>
      <c r="F213" s="50">
        <v>40162</v>
      </c>
      <c r="G213" s="34">
        <v>4460</v>
      </c>
      <c r="H213" s="34">
        <v>4460</v>
      </c>
      <c r="I213" s="465">
        <f t="shared" si="6"/>
        <v>0</v>
      </c>
      <c r="J213" s="35"/>
      <c r="K213" s="36"/>
      <c r="L213" s="36"/>
      <c r="M213" s="36"/>
    </row>
    <row r="214" spans="1:13" ht="12.75">
      <c r="A214" s="29">
        <v>208</v>
      </c>
      <c r="B214" s="30" t="s">
        <v>2458</v>
      </c>
      <c r="C214" s="31" t="s">
        <v>2459</v>
      </c>
      <c r="D214" s="32" t="s">
        <v>2460</v>
      </c>
      <c r="E214" s="32" t="s">
        <v>1668</v>
      </c>
      <c r="F214" s="50">
        <v>38930</v>
      </c>
      <c r="G214" s="34">
        <v>2218.5</v>
      </c>
      <c r="H214" s="34">
        <v>2218.5</v>
      </c>
      <c r="I214" s="465">
        <f t="shared" si="6"/>
        <v>0</v>
      </c>
      <c r="J214" s="35"/>
      <c r="K214" s="36"/>
      <c r="L214" s="36"/>
      <c r="M214" s="36"/>
    </row>
    <row r="215" spans="1:13" ht="12.75">
      <c r="A215" s="29">
        <v>209</v>
      </c>
      <c r="B215" s="30" t="s">
        <v>2461</v>
      </c>
      <c r="C215" s="31" t="s">
        <v>2462</v>
      </c>
      <c r="D215" s="32" t="s">
        <v>2463</v>
      </c>
      <c r="E215" s="32" t="s">
        <v>1668</v>
      </c>
      <c r="F215" s="50">
        <v>39692</v>
      </c>
      <c r="G215" s="34">
        <v>6180</v>
      </c>
      <c r="H215" s="34">
        <v>6180</v>
      </c>
      <c r="I215" s="465">
        <f t="shared" si="6"/>
        <v>0</v>
      </c>
      <c r="J215" s="35"/>
      <c r="K215" s="36"/>
      <c r="L215" s="36"/>
      <c r="M215" s="36"/>
    </row>
    <row r="216" spans="1:13" ht="12.75">
      <c r="A216" s="29">
        <v>210</v>
      </c>
      <c r="B216" s="30" t="s">
        <v>2464</v>
      </c>
      <c r="C216" s="31" t="s">
        <v>2465</v>
      </c>
      <c r="D216" s="32" t="s">
        <v>2466</v>
      </c>
      <c r="E216" s="32" t="s">
        <v>1668</v>
      </c>
      <c r="F216" s="50">
        <v>39692</v>
      </c>
      <c r="G216" s="34">
        <v>3040</v>
      </c>
      <c r="H216" s="34">
        <v>3040</v>
      </c>
      <c r="I216" s="465">
        <f t="shared" si="6"/>
        <v>0</v>
      </c>
      <c r="J216" s="35"/>
      <c r="K216" s="36"/>
      <c r="L216" s="36"/>
      <c r="M216" s="36"/>
    </row>
    <row r="217" spans="1:13" ht="12.75">
      <c r="A217" s="29">
        <v>211</v>
      </c>
      <c r="B217" s="30" t="s">
        <v>2467</v>
      </c>
      <c r="C217" s="31" t="s">
        <v>2468</v>
      </c>
      <c r="D217" s="32" t="s">
        <v>2469</v>
      </c>
      <c r="E217" s="32" t="s">
        <v>1668</v>
      </c>
      <c r="F217" s="50">
        <v>38700</v>
      </c>
      <c r="G217" s="34">
        <v>1605</v>
      </c>
      <c r="H217" s="34">
        <v>1605</v>
      </c>
      <c r="I217" s="465">
        <f t="shared" si="6"/>
        <v>0</v>
      </c>
      <c r="J217" s="35"/>
      <c r="K217" s="36"/>
      <c r="L217" s="36"/>
      <c r="M217" s="36"/>
    </row>
    <row r="218" spans="1:13" ht="12.75">
      <c r="A218" s="29">
        <v>212</v>
      </c>
      <c r="B218" s="30" t="s">
        <v>2470</v>
      </c>
      <c r="C218" s="31" t="s">
        <v>2471</v>
      </c>
      <c r="D218" s="32" t="s">
        <v>2472</v>
      </c>
      <c r="E218" s="32" t="s">
        <v>1506</v>
      </c>
      <c r="F218" s="50">
        <v>40234</v>
      </c>
      <c r="G218" s="34">
        <v>4800</v>
      </c>
      <c r="H218" s="34">
        <v>4800</v>
      </c>
      <c r="I218" s="465">
        <f t="shared" si="6"/>
        <v>0</v>
      </c>
      <c r="J218" s="35"/>
      <c r="K218" s="36"/>
      <c r="L218" s="36"/>
      <c r="M218" s="36"/>
    </row>
    <row r="219" spans="1:13" s="47" customFormat="1" ht="38.25">
      <c r="A219" s="29">
        <v>213</v>
      </c>
      <c r="B219" s="39" t="s">
        <v>2473</v>
      </c>
      <c r="C219" s="40"/>
      <c r="D219" s="41" t="s">
        <v>2474</v>
      </c>
      <c r="E219" s="41" t="s">
        <v>1887</v>
      </c>
      <c r="F219" s="42">
        <v>2011</v>
      </c>
      <c r="G219" s="43">
        <v>3158.4</v>
      </c>
      <c r="H219" s="43">
        <v>3158.4</v>
      </c>
      <c r="I219" s="467">
        <f t="shared" si="6"/>
        <v>0</v>
      </c>
      <c r="J219" s="44"/>
      <c r="K219" s="45"/>
      <c r="L219" s="45"/>
      <c r="M219" s="45"/>
    </row>
    <row r="220" spans="1:13" ht="25.5">
      <c r="A220" s="29">
        <v>214</v>
      </c>
      <c r="B220" s="30" t="s">
        <v>2475</v>
      </c>
      <c r="C220" s="31" t="s">
        <v>2476</v>
      </c>
      <c r="D220" s="32" t="s">
        <v>2477</v>
      </c>
      <c r="E220" s="32" t="s">
        <v>1668</v>
      </c>
      <c r="F220" s="50">
        <v>38657</v>
      </c>
      <c r="G220" s="34">
        <v>10700</v>
      </c>
      <c r="H220" s="34">
        <v>10700</v>
      </c>
      <c r="I220" s="465">
        <f t="shared" si="6"/>
        <v>0</v>
      </c>
      <c r="J220" s="35"/>
      <c r="K220" s="36"/>
      <c r="L220" s="36"/>
      <c r="M220" s="36"/>
    </row>
    <row r="221" spans="1:13" ht="25.5">
      <c r="A221" s="29">
        <v>215</v>
      </c>
      <c r="B221" s="30" t="s">
        <v>2478</v>
      </c>
      <c r="C221" s="31">
        <v>12</v>
      </c>
      <c r="D221" s="32" t="s">
        <v>2479</v>
      </c>
      <c r="E221" s="32" t="s">
        <v>1887</v>
      </c>
      <c r="F221" s="50">
        <v>40170</v>
      </c>
      <c r="G221" s="34">
        <v>1409</v>
      </c>
      <c r="H221" s="34">
        <v>1409</v>
      </c>
      <c r="I221" s="465">
        <f t="shared" si="6"/>
        <v>0</v>
      </c>
      <c r="J221" s="35"/>
      <c r="K221" s="36"/>
      <c r="L221" s="36"/>
      <c r="M221" s="36"/>
    </row>
    <row r="222" spans="1:13" ht="25.5">
      <c r="A222" s="29">
        <v>216</v>
      </c>
      <c r="B222" s="30" t="s">
        <v>2480</v>
      </c>
      <c r="C222" s="31" t="s">
        <v>2481</v>
      </c>
      <c r="D222" s="32" t="s">
        <v>2482</v>
      </c>
      <c r="E222" s="32" t="s">
        <v>1668</v>
      </c>
      <c r="F222" s="50">
        <v>39563</v>
      </c>
      <c r="G222" s="34">
        <v>2200</v>
      </c>
      <c r="H222" s="34">
        <v>2200</v>
      </c>
      <c r="I222" s="465">
        <f t="shared" si="6"/>
        <v>0</v>
      </c>
      <c r="J222" s="35"/>
      <c r="K222" s="36"/>
      <c r="L222" s="36"/>
      <c r="M222" s="36"/>
    </row>
    <row r="223" spans="1:13" ht="12.75">
      <c r="A223" s="29">
        <v>217</v>
      </c>
      <c r="B223" s="30" t="s">
        <v>2483</v>
      </c>
      <c r="C223" s="31" t="s">
        <v>2484</v>
      </c>
      <c r="D223" s="32" t="s">
        <v>2485</v>
      </c>
      <c r="E223" s="32" t="s">
        <v>1668</v>
      </c>
      <c r="F223" s="50">
        <v>39531</v>
      </c>
      <c r="G223" s="34">
        <v>3000</v>
      </c>
      <c r="H223" s="34">
        <v>3000</v>
      </c>
      <c r="I223" s="465">
        <f t="shared" si="6"/>
        <v>0</v>
      </c>
      <c r="J223" s="35"/>
      <c r="K223" s="36"/>
      <c r="L223" s="36"/>
      <c r="M223" s="36"/>
    </row>
    <row r="224" spans="1:13" ht="25.5">
      <c r="A224" s="29">
        <v>218</v>
      </c>
      <c r="B224" s="30" t="s">
        <v>2486</v>
      </c>
      <c r="C224" s="31" t="s">
        <v>2487</v>
      </c>
      <c r="D224" s="32" t="s">
        <v>2488</v>
      </c>
      <c r="E224" s="32" t="s">
        <v>1668</v>
      </c>
      <c r="F224" s="50">
        <v>39559</v>
      </c>
      <c r="G224" s="34">
        <v>1000</v>
      </c>
      <c r="H224" s="34">
        <v>1000</v>
      </c>
      <c r="I224" s="465">
        <f t="shared" si="6"/>
        <v>0</v>
      </c>
      <c r="J224" s="35"/>
      <c r="K224" s="36"/>
      <c r="L224" s="36"/>
      <c r="M224" s="36"/>
    </row>
    <row r="225" spans="1:13" ht="12.75">
      <c r="A225" s="29">
        <v>219</v>
      </c>
      <c r="B225" s="30" t="s">
        <v>2489</v>
      </c>
      <c r="C225" s="31" t="s">
        <v>2490</v>
      </c>
      <c r="D225" s="32" t="s">
        <v>2491</v>
      </c>
      <c r="E225" s="32" t="s">
        <v>1668</v>
      </c>
      <c r="F225" s="50">
        <v>40288</v>
      </c>
      <c r="G225" s="34">
        <v>3750</v>
      </c>
      <c r="H225" s="34">
        <v>3750</v>
      </c>
      <c r="I225" s="465">
        <f t="shared" si="6"/>
        <v>0</v>
      </c>
      <c r="J225" s="35"/>
      <c r="K225" s="36"/>
      <c r="L225" s="36"/>
      <c r="M225" s="36"/>
    </row>
    <row r="226" spans="1:13" ht="12.75">
      <c r="A226" s="29">
        <v>220</v>
      </c>
      <c r="B226" s="30" t="s">
        <v>2492</v>
      </c>
      <c r="C226" s="31" t="s">
        <v>2493</v>
      </c>
      <c r="D226" s="32" t="s">
        <v>2494</v>
      </c>
      <c r="E226" s="32" t="s">
        <v>1668</v>
      </c>
      <c r="F226" s="50">
        <v>40478</v>
      </c>
      <c r="G226" s="34">
        <v>1800</v>
      </c>
      <c r="H226" s="34">
        <v>1800</v>
      </c>
      <c r="I226" s="465">
        <f t="shared" si="6"/>
        <v>0</v>
      </c>
      <c r="J226" s="35"/>
      <c r="K226" s="36"/>
      <c r="L226" s="36"/>
      <c r="M226" s="36"/>
    </row>
    <row r="227" spans="1:13" s="456" customFormat="1" ht="25.5">
      <c r="A227" s="557">
        <v>221</v>
      </c>
      <c r="B227" s="383" t="s">
        <v>2495</v>
      </c>
      <c r="C227" s="449" t="s">
        <v>2496</v>
      </c>
      <c r="D227" s="450" t="s">
        <v>2497</v>
      </c>
      <c r="E227" s="450" t="s">
        <v>1668</v>
      </c>
      <c r="F227" s="558">
        <v>40494</v>
      </c>
      <c r="G227" s="451">
        <v>29990</v>
      </c>
      <c r="H227" s="451">
        <v>19830.05</v>
      </c>
      <c r="I227" s="468">
        <f t="shared" si="6"/>
        <v>10159.95</v>
      </c>
      <c r="J227" s="453"/>
      <c r="K227" s="454"/>
      <c r="L227" s="454"/>
      <c r="M227" s="454"/>
    </row>
    <row r="228" spans="1:13" ht="25.5">
      <c r="A228" s="29">
        <v>222</v>
      </c>
      <c r="B228" s="30" t="s">
        <v>2498</v>
      </c>
      <c r="C228" s="31"/>
      <c r="D228" s="32" t="s">
        <v>2499</v>
      </c>
      <c r="E228" s="32" t="s">
        <v>1887</v>
      </c>
      <c r="F228" s="33">
        <v>2012</v>
      </c>
      <c r="G228" s="34">
        <v>4000</v>
      </c>
      <c r="H228" s="34">
        <v>4000</v>
      </c>
      <c r="I228" s="465">
        <f t="shared" si="6"/>
        <v>0</v>
      </c>
      <c r="J228" s="35"/>
      <c r="K228" s="36"/>
      <c r="L228" s="36"/>
      <c r="M228" s="36"/>
    </row>
    <row r="229" spans="1:13" ht="25.5">
      <c r="A229" s="29">
        <v>223</v>
      </c>
      <c r="B229" s="30" t="s">
        <v>2500</v>
      </c>
      <c r="C229" s="31"/>
      <c r="D229" s="32" t="s">
        <v>2501</v>
      </c>
      <c r="E229" s="32" t="s">
        <v>1668</v>
      </c>
      <c r="F229" s="33">
        <v>2012</v>
      </c>
      <c r="G229" s="34">
        <v>3819</v>
      </c>
      <c r="H229" s="34">
        <v>3819</v>
      </c>
      <c r="I229" s="465">
        <f t="shared" si="6"/>
        <v>0</v>
      </c>
      <c r="J229" s="35"/>
      <c r="K229" s="36"/>
      <c r="L229" s="36"/>
      <c r="M229" s="36"/>
    </row>
    <row r="230" spans="1:13" ht="12.75">
      <c r="A230" s="29">
        <v>224</v>
      </c>
      <c r="B230" s="30" t="s">
        <v>2502</v>
      </c>
      <c r="C230" s="31" t="s">
        <v>2503</v>
      </c>
      <c r="D230" s="32" t="s">
        <v>2504</v>
      </c>
      <c r="E230" s="32" t="s">
        <v>1668</v>
      </c>
      <c r="F230" s="50">
        <v>38961</v>
      </c>
      <c r="G230" s="34">
        <v>1836</v>
      </c>
      <c r="H230" s="34">
        <v>1836</v>
      </c>
      <c r="I230" s="465">
        <f t="shared" si="6"/>
        <v>0</v>
      </c>
      <c r="J230" s="35"/>
      <c r="K230" s="36"/>
      <c r="L230" s="36"/>
      <c r="M230" s="36"/>
    </row>
    <row r="231" spans="1:13" ht="25.5">
      <c r="A231" s="29">
        <v>225</v>
      </c>
      <c r="B231" s="30" t="s">
        <v>2505</v>
      </c>
      <c r="C231" s="31" t="s">
        <v>2506</v>
      </c>
      <c r="D231" s="32" t="s">
        <v>2507</v>
      </c>
      <c r="E231" s="32" t="s">
        <v>1668</v>
      </c>
      <c r="F231" s="50">
        <v>39429</v>
      </c>
      <c r="G231" s="34">
        <v>12470</v>
      </c>
      <c r="H231" s="34">
        <v>12470</v>
      </c>
      <c r="I231" s="465">
        <f t="shared" si="6"/>
        <v>0</v>
      </c>
      <c r="J231" s="35"/>
      <c r="K231" s="36"/>
      <c r="L231" s="36"/>
      <c r="M231" s="36"/>
    </row>
    <row r="232" spans="1:13" ht="25.5">
      <c r="A232" s="29">
        <v>226</v>
      </c>
      <c r="B232" s="30" t="s">
        <v>2508</v>
      </c>
      <c r="C232" s="31" t="s">
        <v>2509</v>
      </c>
      <c r="D232" s="32" t="s">
        <v>2510</v>
      </c>
      <c r="E232" s="32" t="s">
        <v>1887</v>
      </c>
      <c r="F232" s="50">
        <v>39909</v>
      </c>
      <c r="G232" s="34">
        <v>1700</v>
      </c>
      <c r="H232" s="34">
        <v>1700</v>
      </c>
      <c r="I232" s="465">
        <f t="shared" si="6"/>
        <v>0</v>
      </c>
      <c r="J232" s="35"/>
      <c r="K232" s="36"/>
      <c r="L232" s="36"/>
      <c r="M232" s="36"/>
    </row>
    <row r="233" spans="1:13" ht="12.75">
      <c r="A233" s="29">
        <v>227</v>
      </c>
      <c r="B233" s="30" t="s">
        <v>2511</v>
      </c>
      <c r="C233" s="31" t="s">
        <v>2512</v>
      </c>
      <c r="D233" s="32" t="s">
        <v>2513</v>
      </c>
      <c r="E233" s="32" t="s">
        <v>1668</v>
      </c>
      <c r="F233" s="50">
        <v>26665</v>
      </c>
      <c r="G233" s="34">
        <v>52711.56</v>
      </c>
      <c r="H233" s="34">
        <v>52711.56</v>
      </c>
      <c r="I233" s="465">
        <f t="shared" si="6"/>
        <v>0</v>
      </c>
      <c r="J233" s="35"/>
      <c r="K233" s="36"/>
      <c r="L233" s="36"/>
      <c r="M233" s="36"/>
    </row>
    <row r="234" spans="1:13" ht="12.75">
      <c r="A234" s="29">
        <v>228</v>
      </c>
      <c r="B234" s="30" t="s">
        <v>2514</v>
      </c>
      <c r="C234" s="31" t="s">
        <v>2515</v>
      </c>
      <c r="D234" s="32" t="s">
        <v>2516</v>
      </c>
      <c r="E234" s="32" t="s">
        <v>1668</v>
      </c>
      <c r="F234" s="50">
        <v>39531</v>
      </c>
      <c r="G234" s="34">
        <v>5800</v>
      </c>
      <c r="H234" s="34">
        <v>5800</v>
      </c>
      <c r="I234" s="465">
        <f t="shared" si="6"/>
        <v>0</v>
      </c>
      <c r="J234" s="35"/>
      <c r="K234" s="36"/>
      <c r="L234" s="36"/>
      <c r="M234" s="36"/>
    </row>
    <row r="235" spans="1:13" ht="12.75">
      <c r="A235" s="29">
        <v>229</v>
      </c>
      <c r="B235" s="30" t="s">
        <v>2517</v>
      </c>
      <c r="C235" s="31" t="s">
        <v>2518</v>
      </c>
      <c r="D235" s="32" t="s">
        <v>2519</v>
      </c>
      <c r="E235" s="32" t="s">
        <v>1668</v>
      </c>
      <c r="F235" s="50">
        <v>39535</v>
      </c>
      <c r="G235" s="34">
        <v>12000</v>
      </c>
      <c r="H235" s="34">
        <v>12000</v>
      </c>
      <c r="I235" s="465">
        <f t="shared" si="6"/>
        <v>0</v>
      </c>
      <c r="J235" s="35"/>
      <c r="K235" s="36"/>
      <c r="L235" s="36"/>
      <c r="M235" s="36"/>
    </row>
    <row r="236" spans="1:13" ht="12.75">
      <c r="A236" s="29">
        <v>230</v>
      </c>
      <c r="B236" s="30" t="s">
        <v>2520</v>
      </c>
      <c r="C236" s="31"/>
      <c r="D236" s="32" t="s">
        <v>2521</v>
      </c>
      <c r="E236" s="32" t="s">
        <v>1668</v>
      </c>
      <c r="F236" s="50">
        <v>2012</v>
      </c>
      <c r="G236" s="34">
        <v>24000</v>
      </c>
      <c r="H236" s="34">
        <v>24000</v>
      </c>
      <c r="I236" s="465">
        <f t="shared" si="6"/>
        <v>0</v>
      </c>
      <c r="J236" s="35"/>
      <c r="K236" s="36"/>
      <c r="L236" s="36"/>
      <c r="M236" s="36"/>
    </row>
    <row r="237" spans="1:13" ht="12.75">
      <c r="A237" s="29">
        <v>231</v>
      </c>
      <c r="B237" s="30" t="s">
        <v>2522</v>
      </c>
      <c r="C237" s="31" t="s">
        <v>2523</v>
      </c>
      <c r="D237" s="32" t="s">
        <v>2524</v>
      </c>
      <c r="E237" s="32" t="s">
        <v>1668</v>
      </c>
      <c r="F237" s="50">
        <v>39692</v>
      </c>
      <c r="G237" s="34">
        <v>9400</v>
      </c>
      <c r="H237" s="34">
        <v>9400</v>
      </c>
      <c r="I237" s="465">
        <f t="shared" si="6"/>
        <v>0</v>
      </c>
      <c r="J237" s="35"/>
      <c r="K237" s="36"/>
      <c r="L237" s="36"/>
      <c r="M237" s="36"/>
    </row>
    <row r="238" spans="1:13" ht="46.5">
      <c r="A238" s="29">
        <v>232</v>
      </c>
      <c r="B238" s="30" t="s">
        <v>2525</v>
      </c>
      <c r="C238" s="31">
        <v>9</v>
      </c>
      <c r="D238" s="32" t="s">
        <v>2526</v>
      </c>
      <c r="E238" s="189" t="s">
        <v>2527</v>
      </c>
      <c r="F238" s="50">
        <v>40036</v>
      </c>
      <c r="G238" s="34">
        <v>1540</v>
      </c>
      <c r="H238" s="34">
        <v>1540</v>
      </c>
      <c r="I238" s="465">
        <f t="shared" si="6"/>
        <v>0</v>
      </c>
      <c r="J238" s="35"/>
      <c r="K238" s="36"/>
      <c r="L238" s="36"/>
      <c r="M238" s="36"/>
    </row>
    <row r="239" spans="1:13" ht="25.5">
      <c r="A239" s="29">
        <v>233</v>
      </c>
      <c r="B239" s="30" t="s">
        <v>2528</v>
      </c>
      <c r="C239" s="31" t="s">
        <v>2529</v>
      </c>
      <c r="D239" s="32" t="s">
        <v>2530</v>
      </c>
      <c r="E239" s="32" t="s">
        <v>1668</v>
      </c>
      <c r="F239" s="50">
        <v>39359</v>
      </c>
      <c r="G239" s="34">
        <v>5000</v>
      </c>
      <c r="H239" s="34">
        <v>5000</v>
      </c>
      <c r="I239" s="465">
        <f t="shared" si="6"/>
        <v>0</v>
      </c>
      <c r="J239" s="35"/>
      <c r="K239" s="36"/>
      <c r="L239" s="36"/>
      <c r="M239" s="36"/>
    </row>
    <row r="240" spans="1:13" ht="25.5">
      <c r="A240" s="29">
        <v>234</v>
      </c>
      <c r="B240" s="30" t="s">
        <v>2531</v>
      </c>
      <c r="C240" s="31" t="s">
        <v>2532</v>
      </c>
      <c r="D240" s="32" t="s">
        <v>2533</v>
      </c>
      <c r="E240" s="32" t="s">
        <v>1668</v>
      </c>
      <c r="F240" s="50">
        <v>39198</v>
      </c>
      <c r="G240" s="34">
        <v>10179</v>
      </c>
      <c r="H240" s="34">
        <v>10179</v>
      </c>
      <c r="I240" s="465">
        <f t="shared" si="6"/>
        <v>0</v>
      </c>
      <c r="J240" s="35"/>
      <c r="K240" s="36"/>
      <c r="L240" s="36"/>
      <c r="M240" s="36"/>
    </row>
    <row r="241" spans="1:13" ht="12.75">
      <c r="A241" s="29">
        <v>235</v>
      </c>
      <c r="B241" s="30" t="s">
        <v>2534</v>
      </c>
      <c r="C241" s="31" t="s">
        <v>2535</v>
      </c>
      <c r="D241" s="32" t="s">
        <v>2536</v>
      </c>
      <c r="E241" s="32" t="s">
        <v>1668</v>
      </c>
      <c r="F241" s="50">
        <v>33604</v>
      </c>
      <c r="G241" s="34">
        <v>4922.83</v>
      </c>
      <c r="H241" s="34">
        <v>4922.83</v>
      </c>
      <c r="I241" s="465">
        <f t="shared" si="6"/>
        <v>0</v>
      </c>
      <c r="J241" s="35"/>
      <c r="K241" s="36"/>
      <c r="L241" s="36"/>
      <c r="M241" s="36"/>
    </row>
    <row r="242" spans="1:13" ht="25.5">
      <c r="A242" s="29">
        <v>236</v>
      </c>
      <c r="B242" s="30" t="s">
        <v>2537</v>
      </c>
      <c r="C242" s="31" t="s">
        <v>2538</v>
      </c>
      <c r="D242" s="32" t="s">
        <v>2539</v>
      </c>
      <c r="E242" s="32" t="s">
        <v>1668</v>
      </c>
      <c r="F242" s="50">
        <v>39531</v>
      </c>
      <c r="G242" s="34" t="s">
        <v>2540</v>
      </c>
      <c r="H242" s="34">
        <v>17500</v>
      </c>
      <c r="I242" s="465">
        <v>0</v>
      </c>
      <c r="J242" s="35"/>
      <c r="K242" s="36"/>
      <c r="L242" s="36"/>
      <c r="M242" s="36"/>
    </row>
    <row r="243" spans="1:13" s="47" customFormat="1" ht="12.75">
      <c r="A243" s="29">
        <v>237</v>
      </c>
      <c r="B243" s="39" t="s">
        <v>2541</v>
      </c>
      <c r="C243" s="40" t="s">
        <v>2542</v>
      </c>
      <c r="D243" s="41" t="s">
        <v>2543</v>
      </c>
      <c r="E243" s="41" t="s">
        <v>1668</v>
      </c>
      <c r="F243" s="185">
        <v>39716</v>
      </c>
      <c r="G243" s="43">
        <v>38012</v>
      </c>
      <c r="H243" s="43">
        <v>38012</v>
      </c>
      <c r="I243" s="467">
        <f aca="true" t="shared" si="7" ref="I243:I249">G243-H243</f>
        <v>0</v>
      </c>
      <c r="J243" s="44"/>
      <c r="K243" s="45"/>
      <c r="L243" s="45"/>
      <c r="M243" s="45"/>
    </row>
    <row r="244" spans="1:13" ht="25.5">
      <c r="A244" s="29">
        <v>238</v>
      </c>
      <c r="B244" s="30" t="s">
        <v>2544</v>
      </c>
      <c r="C244" s="31" t="s">
        <v>2545</v>
      </c>
      <c r="D244" s="32" t="s">
        <v>2546</v>
      </c>
      <c r="E244" s="32" t="s">
        <v>1668</v>
      </c>
      <c r="F244" s="50">
        <v>39763</v>
      </c>
      <c r="G244" s="34">
        <v>17030</v>
      </c>
      <c r="H244" s="34">
        <v>17030</v>
      </c>
      <c r="I244" s="465">
        <f t="shared" si="7"/>
        <v>0</v>
      </c>
      <c r="J244" s="35"/>
      <c r="K244" s="36"/>
      <c r="L244" s="36"/>
      <c r="M244" s="36"/>
    </row>
    <row r="245" spans="1:13" ht="25.5">
      <c r="A245" s="29">
        <v>239</v>
      </c>
      <c r="B245" s="30" t="s">
        <v>2547</v>
      </c>
      <c r="C245" s="31" t="s">
        <v>2548</v>
      </c>
      <c r="D245" s="32" t="s">
        <v>2549</v>
      </c>
      <c r="E245" s="32" t="s">
        <v>1668</v>
      </c>
      <c r="F245" s="50">
        <v>40288</v>
      </c>
      <c r="G245" s="34">
        <v>20730</v>
      </c>
      <c r="H245" s="34">
        <v>19992.3</v>
      </c>
      <c r="I245" s="465">
        <f t="shared" si="7"/>
        <v>737.7000000000007</v>
      </c>
      <c r="J245" s="35"/>
      <c r="K245" s="36"/>
      <c r="L245" s="36"/>
      <c r="M245" s="36"/>
    </row>
    <row r="246" spans="1:13" ht="12.75">
      <c r="A246" s="29">
        <v>240</v>
      </c>
      <c r="B246" s="30" t="s">
        <v>2550</v>
      </c>
      <c r="C246" s="31" t="s">
        <v>2551</v>
      </c>
      <c r="D246" s="32" t="s">
        <v>2552</v>
      </c>
      <c r="E246" s="32" t="s">
        <v>1668</v>
      </c>
      <c r="F246" s="50">
        <v>40478</v>
      </c>
      <c r="G246" s="34">
        <v>17100</v>
      </c>
      <c r="H246" s="34">
        <v>17100</v>
      </c>
      <c r="I246" s="465">
        <f t="shared" si="7"/>
        <v>0</v>
      </c>
      <c r="J246" s="35"/>
      <c r="K246" s="36"/>
      <c r="L246" s="36"/>
      <c r="M246" s="36"/>
    </row>
    <row r="247" spans="1:13" ht="12.75">
      <c r="A247" s="29">
        <v>241</v>
      </c>
      <c r="B247" s="30" t="s">
        <v>2553</v>
      </c>
      <c r="C247" s="31" t="s">
        <v>2554</v>
      </c>
      <c r="D247" s="32" t="s">
        <v>2555</v>
      </c>
      <c r="E247" s="32" t="s">
        <v>1668</v>
      </c>
      <c r="F247" s="50">
        <v>39496</v>
      </c>
      <c r="G247" s="34">
        <v>52000</v>
      </c>
      <c r="H247" s="34">
        <v>52000</v>
      </c>
      <c r="I247" s="465">
        <f t="shared" si="7"/>
        <v>0</v>
      </c>
      <c r="J247" s="35"/>
      <c r="K247" s="36"/>
      <c r="L247" s="36"/>
      <c r="M247" s="36"/>
    </row>
    <row r="248" spans="1:13" ht="25.5">
      <c r="A248" s="29">
        <v>242</v>
      </c>
      <c r="B248" s="30" t="s">
        <v>2556</v>
      </c>
      <c r="C248" s="31" t="s">
        <v>2557</v>
      </c>
      <c r="D248" s="32" t="s">
        <v>2558</v>
      </c>
      <c r="E248" s="32" t="s">
        <v>1887</v>
      </c>
      <c r="F248" s="50">
        <v>39924</v>
      </c>
      <c r="G248" s="34">
        <v>6205</v>
      </c>
      <c r="H248" s="34">
        <v>6205</v>
      </c>
      <c r="I248" s="465">
        <f t="shared" si="7"/>
        <v>0</v>
      </c>
      <c r="J248" s="35"/>
      <c r="K248" s="36"/>
      <c r="L248" s="36"/>
      <c r="M248" s="36"/>
    </row>
    <row r="249" spans="1:13" ht="12.75">
      <c r="A249" s="29">
        <v>243</v>
      </c>
      <c r="B249" s="30" t="s">
        <v>2559</v>
      </c>
      <c r="C249" s="31" t="s">
        <v>2560</v>
      </c>
      <c r="D249" s="32" t="s">
        <v>2561</v>
      </c>
      <c r="E249" s="32" t="s">
        <v>1668</v>
      </c>
      <c r="F249" s="50">
        <v>40347</v>
      </c>
      <c r="G249" s="34">
        <v>2000</v>
      </c>
      <c r="H249" s="34">
        <v>2000</v>
      </c>
      <c r="I249" s="465">
        <f t="shared" si="7"/>
        <v>0</v>
      </c>
      <c r="J249" s="35"/>
      <c r="K249" s="36"/>
      <c r="L249" s="36"/>
      <c r="M249" s="36"/>
    </row>
    <row r="250" spans="1:13" s="456" customFormat="1" ht="25.5">
      <c r="A250" s="557">
        <v>244</v>
      </c>
      <c r="B250" s="383" t="s">
        <v>2562</v>
      </c>
      <c r="C250" s="449" t="s">
        <v>2563</v>
      </c>
      <c r="D250" s="450" t="s">
        <v>2564</v>
      </c>
      <c r="E250" s="450" t="s">
        <v>1668</v>
      </c>
      <c r="F250" s="558">
        <v>39022</v>
      </c>
      <c r="G250" s="582" t="s">
        <v>2565</v>
      </c>
      <c r="H250" s="451">
        <v>26319.85</v>
      </c>
      <c r="I250" s="468">
        <v>4264.85</v>
      </c>
      <c r="J250" s="453"/>
      <c r="K250" s="454"/>
      <c r="L250" s="454"/>
      <c r="M250" s="454"/>
    </row>
    <row r="251" spans="1:13" ht="25.5">
      <c r="A251" s="29">
        <v>245</v>
      </c>
      <c r="B251" s="30" t="s">
        <v>2566</v>
      </c>
      <c r="C251" s="31" t="s">
        <v>2567</v>
      </c>
      <c r="D251" s="32" t="s">
        <v>2568</v>
      </c>
      <c r="E251" s="32" t="s">
        <v>1668</v>
      </c>
      <c r="F251" s="50">
        <v>39496</v>
      </c>
      <c r="G251" s="34">
        <v>58000</v>
      </c>
      <c r="H251" s="34">
        <v>55992.27</v>
      </c>
      <c r="I251" s="465">
        <f aca="true" t="shared" si="8" ref="I251:I269">G251-H251</f>
        <v>2007.7300000000032</v>
      </c>
      <c r="J251" s="35"/>
      <c r="K251" s="36"/>
      <c r="L251" s="36"/>
      <c r="M251" s="36"/>
    </row>
    <row r="252" spans="1:13" ht="12.75">
      <c r="A252" s="29">
        <v>246</v>
      </c>
      <c r="B252" s="30" t="s">
        <v>2569</v>
      </c>
      <c r="C252" s="31" t="s">
        <v>2570</v>
      </c>
      <c r="D252" s="32" t="s">
        <v>2571</v>
      </c>
      <c r="E252" s="32" t="s">
        <v>1668</v>
      </c>
      <c r="F252" s="50">
        <v>39779</v>
      </c>
      <c r="G252" s="34">
        <v>1380</v>
      </c>
      <c r="H252" s="34">
        <v>1380</v>
      </c>
      <c r="I252" s="465">
        <f t="shared" si="8"/>
        <v>0</v>
      </c>
      <c r="J252" s="35"/>
      <c r="K252" s="36"/>
      <c r="L252" s="36"/>
      <c r="M252" s="36"/>
    </row>
    <row r="253" spans="1:13" ht="12.75">
      <c r="A253" s="29">
        <v>247</v>
      </c>
      <c r="B253" s="30" t="s">
        <v>2572</v>
      </c>
      <c r="C253" s="31" t="s">
        <v>2573</v>
      </c>
      <c r="D253" s="32" t="s">
        <v>2574</v>
      </c>
      <c r="E253" s="32" t="s">
        <v>1668</v>
      </c>
      <c r="F253" s="50">
        <v>40526</v>
      </c>
      <c r="G253" s="34">
        <v>1400</v>
      </c>
      <c r="H253" s="34">
        <v>1400</v>
      </c>
      <c r="I253" s="465">
        <f t="shared" si="8"/>
        <v>0</v>
      </c>
      <c r="J253" s="35"/>
      <c r="K253" s="36"/>
      <c r="L253" s="36"/>
      <c r="M253" s="36"/>
    </row>
    <row r="254" spans="1:13" ht="12.75">
      <c r="A254" s="29">
        <v>248</v>
      </c>
      <c r="B254" s="30" t="s">
        <v>2575</v>
      </c>
      <c r="C254" s="31">
        <v>7</v>
      </c>
      <c r="D254" s="32" t="s">
        <v>2576</v>
      </c>
      <c r="E254" s="32" t="s">
        <v>1668</v>
      </c>
      <c r="F254" s="35"/>
      <c r="G254" s="34">
        <v>360</v>
      </c>
      <c r="H254" s="34">
        <v>360</v>
      </c>
      <c r="I254" s="465">
        <f t="shared" si="8"/>
        <v>0</v>
      </c>
      <c r="J254" s="35"/>
      <c r="K254" s="36"/>
      <c r="L254" s="36"/>
      <c r="M254" s="36"/>
    </row>
    <row r="255" spans="1:13" ht="12.75">
      <c r="A255" s="29">
        <v>249</v>
      </c>
      <c r="B255" s="30" t="s">
        <v>2577</v>
      </c>
      <c r="C255" s="31" t="s">
        <v>2578</v>
      </c>
      <c r="D255" s="32" t="s">
        <v>2579</v>
      </c>
      <c r="E255" s="32" t="s">
        <v>1668</v>
      </c>
      <c r="F255" s="50">
        <v>40452</v>
      </c>
      <c r="G255" s="34">
        <v>975</v>
      </c>
      <c r="H255" s="34">
        <v>975</v>
      </c>
      <c r="I255" s="465">
        <f t="shared" si="8"/>
        <v>0</v>
      </c>
      <c r="J255" s="35"/>
      <c r="K255" s="36"/>
      <c r="L255" s="36"/>
      <c r="M255" s="36"/>
    </row>
    <row r="256" spans="1:13" ht="12.75">
      <c r="A256" s="29">
        <v>250</v>
      </c>
      <c r="B256" s="30" t="s">
        <v>2580</v>
      </c>
      <c r="C256" s="31"/>
      <c r="D256" s="32" t="s">
        <v>2581</v>
      </c>
      <c r="E256" s="32" t="s">
        <v>1668</v>
      </c>
      <c r="F256" s="50">
        <v>2012</v>
      </c>
      <c r="G256" s="34">
        <v>17000</v>
      </c>
      <c r="H256" s="34">
        <v>17000</v>
      </c>
      <c r="I256" s="465">
        <f t="shared" si="8"/>
        <v>0</v>
      </c>
      <c r="J256" s="35"/>
      <c r="K256" s="36"/>
      <c r="L256" s="36"/>
      <c r="M256" s="36"/>
    </row>
    <row r="257" spans="1:13" ht="25.5">
      <c r="A257" s="29">
        <v>251</v>
      </c>
      <c r="B257" s="30" t="s">
        <v>2582</v>
      </c>
      <c r="C257" s="31" t="s">
        <v>2583</v>
      </c>
      <c r="D257" s="32" t="s">
        <v>2584</v>
      </c>
      <c r="E257" s="32" t="s">
        <v>1887</v>
      </c>
      <c r="F257" s="50">
        <v>40086</v>
      </c>
      <c r="G257" s="34">
        <v>4770</v>
      </c>
      <c r="H257" s="34">
        <v>4770</v>
      </c>
      <c r="I257" s="465">
        <f t="shared" si="8"/>
        <v>0</v>
      </c>
      <c r="J257" s="35"/>
      <c r="K257" s="36"/>
      <c r="L257" s="36"/>
      <c r="M257" s="36"/>
    </row>
    <row r="258" spans="1:13" ht="25.5">
      <c r="A258" s="29">
        <v>252</v>
      </c>
      <c r="B258" s="30" t="s">
        <v>2585</v>
      </c>
      <c r="C258" s="31" t="s">
        <v>2586</v>
      </c>
      <c r="D258" s="32" t="s">
        <v>2587</v>
      </c>
      <c r="E258" s="32" t="s">
        <v>16</v>
      </c>
      <c r="F258" s="50">
        <v>39518</v>
      </c>
      <c r="G258" s="34">
        <v>2350</v>
      </c>
      <c r="H258" s="34">
        <v>2350</v>
      </c>
      <c r="I258" s="465">
        <f t="shared" si="8"/>
        <v>0</v>
      </c>
      <c r="J258" s="35"/>
      <c r="K258" s="36"/>
      <c r="L258" s="36"/>
      <c r="M258" s="36"/>
    </row>
    <row r="259" spans="1:13" s="47" customFormat="1" ht="38.25">
      <c r="A259" s="29">
        <v>253</v>
      </c>
      <c r="B259" s="39" t="s">
        <v>2592</v>
      </c>
      <c r="C259" s="40"/>
      <c r="D259" s="41" t="s">
        <v>2593</v>
      </c>
      <c r="E259" s="41" t="s">
        <v>1887</v>
      </c>
      <c r="F259" s="42">
        <v>2011</v>
      </c>
      <c r="G259" s="43">
        <v>5093.86</v>
      </c>
      <c r="H259" s="43">
        <v>5093.86</v>
      </c>
      <c r="I259" s="467">
        <f t="shared" si="8"/>
        <v>0</v>
      </c>
      <c r="J259" s="44"/>
      <c r="K259" s="45"/>
      <c r="L259" s="45"/>
      <c r="M259" s="45"/>
    </row>
    <row r="260" spans="1:13" ht="12.75">
      <c r="A260" s="29">
        <v>254</v>
      </c>
      <c r="B260" s="30" t="s">
        <v>2594</v>
      </c>
      <c r="C260" s="31" t="s">
        <v>2595</v>
      </c>
      <c r="D260" s="32" t="s">
        <v>2596</v>
      </c>
      <c r="E260" s="32" t="s">
        <v>1668</v>
      </c>
      <c r="F260" s="50">
        <v>39692</v>
      </c>
      <c r="G260" s="34">
        <v>2780</v>
      </c>
      <c r="H260" s="34">
        <v>2780</v>
      </c>
      <c r="I260" s="465">
        <f t="shared" si="8"/>
        <v>0</v>
      </c>
      <c r="J260" s="35"/>
      <c r="K260" s="36"/>
      <c r="L260" s="36"/>
      <c r="M260" s="36"/>
    </row>
    <row r="261" spans="1:13" ht="12.75">
      <c r="A261" s="29">
        <v>255</v>
      </c>
      <c r="B261" s="30" t="s">
        <v>2597</v>
      </c>
      <c r="C261" s="31" t="s">
        <v>2598</v>
      </c>
      <c r="D261" s="32" t="s">
        <v>2599</v>
      </c>
      <c r="E261" s="32" t="s">
        <v>1668</v>
      </c>
      <c r="F261" s="50">
        <v>39692</v>
      </c>
      <c r="G261" s="34">
        <v>2030</v>
      </c>
      <c r="H261" s="34">
        <v>2030</v>
      </c>
      <c r="I261" s="465">
        <f t="shared" si="8"/>
        <v>0</v>
      </c>
      <c r="J261" s="35"/>
      <c r="K261" s="36"/>
      <c r="L261" s="36"/>
      <c r="M261" s="36"/>
    </row>
    <row r="262" spans="1:13" ht="12.75">
      <c r="A262" s="29">
        <v>256</v>
      </c>
      <c r="B262" s="30" t="s">
        <v>2600</v>
      </c>
      <c r="C262" s="31" t="s">
        <v>2601</v>
      </c>
      <c r="D262" s="32" t="s">
        <v>2602</v>
      </c>
      <c r="E262" s="32" t="s">
        <v>1668</v>
      </c>
      <c r="F262" s="50">
        <v>39563</v>
      </c>
      <c r="G262" s="34">
        <v>7864</v>
      </c>
      <c r="H262" s="34">
        <v>7864</v>
      </c>
      <c r="I262" s="465">
        <f t="shared" si="8"/>
        <v>0</v>
      </c>
      <c r="J262" s="35"/>
      <c r="K262" s="36"/>
      <c r="L262" s="36"/>
      <c r="M262" s="36"/>
    </row>
    <row r="263" spans="1:13" ht="12.75">
      <c r="A263" s="29">
        <v>257</v>
      </c>
      <c r="B263" s="30" t="s">
        <v>2603</v>
      </c>
      <c r="C263" s="31" t="s">
        <v>2604</v>
      </c>
      <c r="D263" s="32" t="s">
        <v>2605</v>
      </c>
      <c r="E263" s="32" t="s">
        <v>1668</v>
      </c>
      <c r="F263" s="50">
        <v>39755</v>
      </c>
      <c r="G263" s="34">
        <v>15650.4</v>
      </c>
      <c r="H263" s="34">
        <v>15650.4</v>
      </c>
      <c r="I263" s="465">
        <f t="shared" si="8"/>
        <v>0</v>
      </c>
      <c r="J263" s="35"/>
      <c r="K263" s="36"/>
      <c r="L263" s="36"/>
      <c r="M263" s="36"/>
    </row>
    <row r="264" spans="1:13" ht="25.5">
      <c r="A264" s="29">
        <v>258</v>
      </c>
      <c r="B264" s="30" t="s">
        <v>2606</v>
      </c>
      <c r="C264" s="31" t="s">
        <v>2607</v>
      </c>
      <c r="D264" s="32" t="s">
        <v>2608</v>
      </c>
      <c r="E264" s="32" t="s">
        <v>1668</v>
      </c>
      <c r="F264" s="50">
        <v>40374</v>
      </c>
      <c r="G264" s="34">
        <v>5480</v>
      </c>
      <c r="H264" s="34">
        <v>5480</v>
      </c>
      <c r="I264" s="465">
        <f t="shared" si="8"/>
        <v>0</v>
      </c>
      <c r="J264" s="35"/>
      <c r="K264" s="36"/>
      <c r="L264" s="36"/>
      <c r="M264" s="36"/>
    </row>
    <row r="265" spans="1:13" ht="12.75">
      <c r="A265" s="29">
        <v>259</v>
      </c>
      <c r="B265" s="30" t="s">
        <v>2609</v>
      </c>
      <c r="C265" s="31" t="s">
        <v>2610</v>
      </c>
      <c r="D265" s="32" t="s">
        <v>2611</v>
      </c>
      <c r="E265" s="32" t="s">
        <v>1668</v>
      </c>
      <c r="F265" s="50">
        <v>39022</v>
      </c>
      <c r="G265" s="34">
        <v>11068.72</v>
      </c>
      <c r="H265" s="34">
        <v>11068.72</v>
      </c>
      <c r="I265" s="465">
        <f t="shared" si="8"/>
        <v>0</v>
      </c>
      <c r="J265" s="35"/>
      <c r="K265" s="36"/>
      <c r="L265" s="36"/>
      <c r="M265" s="36"/>
    </row>
    <row r="266" spans="1:13" ht="12.75">
      <c r="A266" s="29">
        <v>260</v>
      </c>
      <c r="B266" s="30" t="s">
        <v>2612</v>
      </c>
      <c r="C266" s="31" t="s">
        <v>2613</v>
      </c>
      <c r="D266" s="32" t="s">
        <v>2614</v>
      </c>
      <c r="E266" s="32" t="s">
        <v>1668</v>
      </c>
      <c r="F266" s="50">
        <v>38838</v>
      </c>
      <c r="G266" s="34">
        <v>4544.93</v>
      </c>
      <c r="H266" s="34">
        <v>4544.93</v>
      </c>
      <c r="I266" s="465">
        <f t="shared" si="8"/>
        <v>0</v>
      </c>
      <c r="J266" s="35"/>
      <c r="K266" s="36"/>
      <c r="L266" s="36"/>
      <c r="M266" s="36"/>
    </row>
    <row r="267" spans="1:13" ht="12.75">
      <c r="A267" s="29">
        <v>261</v>
      </c>
      <c r="B267" s="30" t="s">
        <v>2615</v>
      </c>
      <c r="C267" s="31" t="s">
        <v>2616</v>
      </c>
      <c r="D267" s="32" t="s">
        <v>2617</v>
      </c>
      <c r="E267" s="32" t="s">
        <v>1668</v>
      </c>
      <c r="F267" s="50">
        <v>38961</v>
      </c>
      <c r="G267" s="34">
        <v>1732.98</v>
      </c>
      <c r="H267" s="34">
        <v>1732.98</v>
      </c>
      <c r="I267" s="465">
        <f t="shared" si="8"/>
        <v>0</v>
      </c>
      <c r="J267" s="35"/>
      <c r="K267" s="36"/>
      <c r="L267" s="36"/>
      <c r="M267" s="36"/>
    </row>
    <row r="268" spans="1:13" ht="12.75">
      <c r="A268" s="29">
        <v>262</v>
      </c>
      <c r="B268" s="30" t="s">
        <v>2618</v>
      </c>
      <c r="C268" s="31" t="s">
        <v>2619</v>
      </c>
      <c r="D268" s="32" t="s">
        <v>2620</v>
      </c>
      <c r="E268" s="32" t="s">
        <v>1668</v>
      </c>
      <c r="F268" s="50">
        <v>39737</v>
      </c>
      <c r="G268" s="34">
        <v>2900</v>
      </c>
      <c r="H268" s="34">
        <v>2900</v>
      </c>
      <c r="I268" s="465">
        <f t="shared" si="8"/>
        <v>0</v>
      </c>
      <c r="J268" s="35"/>
      <c r="K268" s="36"/>
      <c r="L268" s="36"/>
      <c r="M268" s="36"/>
    </row>
    <row r="269" spans="1:13" s="456" customFormat="1" ht="25.5">
      <c r="A269" s="557">
        <v>263</v>
      </c>
      <c r="B269" s="383" t="s">
        <v>2621</v>
      </c>
      <c r="C269" s="449" t="s">
        <v>2622</v>
      </c>
      <c r="D269" s="450" t="s">
        <v>2623</v>
      </c>
      <c r="E269" s="450" t="s">
        <v>1668</v>
      </c>
      <c r="F269" s="558">
        <v>39504</v>
      </c>
      <c r="G269" s="451">
        <v>50000</v>
      </c>
      <c r="H269" s="451">
        <v>24530.14</v>
      </c>
      <c r="I269" s="468">
        <f t="shared" si="8"/>
        <v>25469.86</v>
      </c>
      <c r="J269" s="453"/>
      <c r="K269" s="454"/>
      <c r="L269" s="454"/>
      <c r="M269" s="454"/>
    </row>
    <row r="270" spans="1:13" s="456" customFormat="1" ht="12.75">
      <c r="A270" s="557">
        <v>264</v>
      </c>
      <c r="B270" s="383" t="s">
        <v>2624</v>
      </c>
      <c r="C270" s="449" t="s">
        <v>2625</v>
      </c>
      <c r="D270" s="450" t="s">
        <v>2626</v>
      </c>
      <c r="E270" s="450" t="s">
        <v>1668</v>
      </c>
      <c r="F270" s="558">
        <v>39644</v>
      </c>
      <c r="G270" s="583" t="s">
        <v>2627</v>
      </c>
      <c r="H270" s="451">
        <v>22451.53</v>
      </c>
      <c r="I270" s="468">
        <v>48.474</v>
      </c>
      <c r="J270" s="453"/>
      <c r="K270" s="454"/>
      <c r="L270" s="454"/>
      <c r="M270" s="454"/>
    </row>
    <row r="271" spans="1:13" ht="12.75">
      <c r="A271" s="29">
        <v>265</v>
      </c>
      <c r="B271" s="30" t="s">
        <v>2628</v>
      </c>
      <c r="C271" s="31" t="s">
        <v>2629</v>
      </c>
      <c r="D271" s="32" t="s">
        <v>2630</v>
      </c>
      <c r="E271" s="32" t="s">
        <v>1668</v>
      </c>
      <c r="F271" s="50">
        <v>39448</v>
      </c>
      <c r="G271" s="34">
        <v>4163.24</v>
      </c>
      <c r="H271" s="34">
        <v>4163.24</v>
      </c>
      <c r="I271" s="465">
        <f aca="true" t="shared" si="9" ref="I271:I299">G271-H271</f>
        <v>0</v>
      </c>
      <c r="J271" s="35"/>
      <c r="K271" s="36"/>
      <c r="L271" s="36"/>
      <c r="M271" s="36"/>
    </row>
    <row r="272" spans="1:13" ht="12.75">
      <c r="A272" s="29">
        <v>266</v>
      </c>
      <c r="B272" s="30" t="s">
        <v>2631</v>
      </c>
      <c r="C272" s="31" t="s">
        <v>2632</v>
      </c>
      <c r="D272" s="32" t="s">
        <v>2633</v>
      </c>
      <c r="E272" s="32" t="s">
        <v>1668</v>
      </c>
      <c r="F272" s="50">
        <v>40303</v>
      </c>
      <c r="G272" s="34">
        <v>966</v>
      </c>
      <c r="H272" s="34">
        <v>966</v>
      </c>
      <c r="I272" s="465">
        <f t="shared" si="9"/>
        <v>0</v>
      </c>
      <c r="J272" s="35"/>
      <c r="K272" s="36"/>
      <c r="L272" s="36"/>
      <c r="M272" s="36"/>
    </row>
    <row r="273" spans="1:13" ht="12.75">
      <c r="A273" s="29">
        <v>267</v>
      </c>
      <c r="B273" s="30" t="s">
        <v>2634</v>
      </c>
      <c r="C273" s="31" t="s">
        <v>2635</v>
      </c>
      <c r="D273" s="32" t="s">
        <v>2636</v>
      </c>
      <c r="E273" s="32" t="s">
        <v>1668</v>
      </c>
      <c r="F273" s="50">
        <v>40452</v>
      </c>
      <c r="G273" s="34">
        <v>4598.4</v>
      </c>
      <c r="H273" s="34">
        <v>4598.4</v>
      </c>
      <c r="I273" s="465">
        <f t="shared" si="9"/>
        <v>0</v>
      </c>
      <c r="J273" s="35"/>
      <c r="K273" s="36"/>
      <c r="L273" s="36"/>
      <c r="M273" s="36"/>
    </row>
    <row r="274" spans="1:13" ht="25.5">
      <c r="A274" s="29">
        <v>268</v>
      </c>
      <c r="B274" s="30" t="s">
        <v>2637</v>
      </c>
      <c r="C274" s="31" t="s">
        <v>2638</v>
      </c>
      <c r="D274" s="32" t="s">
        <v>2639</v>
      </c>
      <c r="E274" s="32" t="s">
        <v>1668</v>
      </c>
      <c r="F274" s="50">
        <v>40532</v>
      </c>
      <c r="G274" s="34">
        <v>6128</v>
      </c>
      <c r="H274" s="34">
        <v>6128</v>
      </c>
      <c r="I274" s="465">
        <f t="shared" si="9"/>
        <v>0</v>
      </c>
      <c r="J274" s="35"/>
      <c r="K274" s="36"/>
      <c r="L274" s="36"/>
      <c r="M274" s="36"/>
    </row>
    <row r="275" spans="1:13" s="47" customFormat="1" ht="38.25">
      <c r="A275" s="29">
        <v>269</v>
      </c>
      <c r="B275" s="39" t="s">
        <v>2640</v>
      </c>
      <c r="C275" s="40" t="s">
        <v>3545</v>
      </c>
      <c r="D275" s="41" t="s">
        <v>2641</v>
      </c>
      <c r="E275" s="41" t="s">
        <v>1887</v>
      </c>
      <c r="F275" s="42">
        <v>2011</v>
      </c>
      <c r="G275" s="43">
        <v>9100</v>
      </c>
      <c r="H275" s="43">
        <v>9100</v>
      </c>
      <c r="I275" s="467">
        <f t="shared" si="9"/>
        <v>0</v>
      </c>
      <c r="J275" s="44"/>
      <c r="K275" s="45"/>
      <c r="L275" s="45"/>
      <c r="M275" s="45"/>
    </row>
    <row r="276" spans="1:13" s="47" customFormat="1" ht="38.25">
      <c r="A276" s="29">
        <v>270</v>
      </c>
      <c r="B276" s="39" t="s">
        <v>2642</v>
      </c>
      <c r="C276" s="40" t="s">
        <v>4068</v>
      </c>
      <c r="D276" s="41" t="s">
        <v>2643</v>
      </c>
      <c r="E276" s="41" t="s">
        <v>1887</v>
      </c>
      <c r="F276" s="42">
        <v>2011</v>
      </c>
      <c r="G276" s="43">
        <v>11700</v>
      </c>
      <c r="H276" s="43">
        <v>11700</v>
      </c>
      <c r="I276" s="467">
        <f t="shared" si="9"/>
        <v>0</v>
      </c>
      <c r="J276" s="44"/>
      <c r="K276" s="45"/>
      <c r="L276" s="45"/>
      <c r="M276" s="45"/>
    </row>
    <row r="277" spans="1:13" ht="25.5">
      <c r="A277" s="29">
        <v>271</v>
      </c>
      <c r="B277" s="30" t="s">
        <v>2644</v>
      </c>
      <c r="C277" s="31" t="s">
        <v>4067</v>
      </c>
      <c r="D277" s="32" t="s">
        <v>2645</v>
      </c>
      <c r="E277" s="48" t="s">
        <v>1887</v>
      </c>
      <c r="F277" s="33">
        <v>2011</v>
      </c>
      <c r="G277" s="34">
        <v>9650</v>
      </c>
      <c r="H277" s="34">
        <v>9650</v>
      </c>
      <c r="I277" s="465">
        <f t="shared" si="9"/>
        <v>0</v>
      </c>
      <c r="J277" s="35"/>
      <c r="K277" s="36"/>
      <c r="L277" s="36"/>
      <c r="M277" s="36"/>
    </row>
    <row r="278" spans="1:13" ht="25.5">
      <c r="A278" s="29">
        <v>272</v>
      </c>
      <c r="B278" s="30" t="s">
        <v>2646</v>
      </c>
      <c r="C278" s="31" t="s">
        <v>4069</v>
      </c>
      <c r="D278" s="32" t="s">
        <v>2647</v>
      </c>
      <c r="E278" s="48" t="s">
        <v>1887</v>
      </c>
      <c r="F278" s="33">
        <v>2013</v>
      </c>
      <c r="G278" s="34">
        <v>13700</v>
      </c>
      <c r="H278" s="34">
        <v>13700</v>
      </c>
      <c r="I278" s="465">
        <f t="shared" si="9"/>
        <v>0</v>
      </c>
      <c r="J278" s="35"/>
      <c r="K278" s="36"/>
      <c r="L278" s="36"/>
      <c r="M278" s="36"/>
    </row>
    <row r="279" spans="1:13" ht="25.5">
      <c r="A279" s="29">
        <v>273</v>
      </c>
      <c r="B279" s="30" t="s">
        <v>2650</v>
      </c>
      <c r="C279" s="31"/>
      <c r="D279" s="32" t="s">
        <v>2651</v>
      </c>
      <c r="E279" s="48" t="s">
        <v>1887</v>
      </c>
      <c r="F279" s="33">
        <v>2013</v>
      </c>
      <c r="G279" s="34">
        <v>1280</v>
      </c>
      <c r="H279" s="34">
        <v>1280</v>
      </c>
      <c r="I279" s="465">
        <f t="shared" si="9"/>
        <v>0</v>
      </c>
      <c r="J279" s="35"/>
      <c r="K279" s="36"/>
      <c r="L279" s="36"/>
      <c r="M279" s="36"/>
    </row>
    <row r="280" spans="1:13" ht="38.25">
      <c r="A280" s="29">
        <v>274</v>
      </c>
      <c r="B280" s="30" t="s">
        <v>2652</v>
      </c>
      <c r="C280" s="31" t="s">
        <v>4070</v>
      </c>
      <c r="D280" s="32" t="s">
        <v>2653</v>
      </c>
      <c r="E280" s="48" t="s">
        <v>1887</v>
      </c>
      <c r="F280" s="33">
        <v>2013</v>
      </c>
      <c r="G280" s="34">
        <v>16690</v>
      </c>
      <c r="H280" s="34">
        <v>16690</v>
      </c>
      <c r="I280" s="465">
        <f t="shared" si="9"/>
        <v>0</v>
      </c>
      <c r="J280" s="35"/>
      <c r="K280" s="36"/>
      <c r="L280" s="36"/>
      <c r="M280" s="36"/>
    </row>
    <row r="281" spans="1:13" ht="51">
      <c r="A281" s="29">
        <v>275</v>
      </c>
      <c r="B281" s="30" t="s">
        <v>2656</v>
      </c>
      <c r="C281" s="31" t="s">
        <v>4071</v>
      </c>
      <c r="D281" s="32" t="s">
        <v>2657</v>
      </c>
      <c r="E281" s="48" t="s">
        <v>1887</v>
      </c>
      <c r="F281" s="33">
        <v>2013</v>
      </c>
      <c r="G281" s="34">
        <v>5790</v>
      </c>
      <c r="H281" s="34">
        <v>5790</v>
      </c>
      <c r="I281" s="465">
        <f t="shared" si="9"/>
        <v>0</v>
      </c>
      <c r="J281" s="35"/>
      <c r="K281" s="36"/>
      <c r="L281" s="36"/>
      <c r="M281" s="36"/>
    </row>
    <row r="282" spans="1:13" ht="25.5">
      <c r="A282" s="29">
        <v>276</v>
      </c>
      <c r="B282" s="30" t="s">
        <v>2660</v>
      </c>
      <c r="C282" s="31"/>
      <c r="D282" s="32" t="s">
        <v>2661</v>
      </c>
      <c r="E282" s="48" t="s">
        <v>1887</v>
      </c>
      <c r="F282" s="33">
        <v>2013</v>
      </c>
      <c r="G282" s="34">
        <v>6900</v>
      </c>
      <c r="H282" s="34">
        <v>6900</v>
      </c>
      <c r="I282" s="465">
        <f t="shared" si="9"/>
        <v>0</v>
      </c>
      <c r="J282" s="35"/>
      <c r="K282" s="36"/>
      <c r="L282" s="36"/>
      <c r="M282" s="36"/>
    </row>
    <row r="283" spans="1:13" ht="38.25">
      <c r="A283" s="29">
        <v>277</v>
      </c>
      <c r="B283" s="190" t="s">
        <v>2662</v>
      </c>
      <c r="C283" s="31" t="s">
        <v>4072</v>
      </c>
      <c r="D283" s="32" t="s">
        <v>2663</v>
      </c>
      <c r="E283" s="48" t="s">
        <v>1887</v>
      </c>
      <c r="F283" s="33">
        <v>2013</v>
      </c>
      <c r="G283" s="34">
        <v>15990</v>
      </c>
      <c r="H283" s="34">
        <v>15990</v>
      </c>
      <c r="I283" s="465">
        <f t="shared" si="9"/>
        <v>0</v>
      </c>
      <c r="J283" s="35"/>
      <c r="K283" s="36"/>
      <c r="L283" s="36"/>
      <c r="M283" s="36"/>
    </row>
    <row r="284" spans="1:13" ht="25.5">
      <c r="A284" s="29">
        <v>278</v>
      </c>
      <c r="B284" s="190" t="s">
        <v>2664</v>
      </c>
      <c r="C284" s="31"/>
      <c r="D284" s="32" t="s">
        <v>2665</v>
      </c>
      <c r="E284" s="48" t="s">
        <v>1887</v>
      </c>
      <c r="F284" s="33">
        <v>2013</v>
      </c>
      <c r="G284" s="34">
        <v>1750</v>
      </c>
      <c r="H284" s="34">
        <v>1750</v>
      </c>
      <c r="I284" s="465">
        <f t="shared" si="9"/>
        <v>0</v>
      </c>
      <c r="J284" s="35"/>
      <c r="K284" s="36"/>
      <c r="L284" s="36"/>
      <c r="M284" s="36"/>
    </row>
    <row r="285" spans="1:13" ht="51">
      <c r="A285" s="29">
        <v>279</v>
      </c>
      <c r="B285" s="190" t="s">
        <v>2666</v>
      </c>
      <c r="C285" s="31"/>
      <c r="D285" s="32" t="s">
        <v>2667</v>
      </c>
      <c r="E285" s="48" t="s">
        <v>1887</v>
      </c>
      <c r="F285" s="33">
        <v>2012</v>
      </c>
      <c r="G285" s="34">
        <v>10630</v>
      </c>
      <c r="H285" s="34">
        <v>10630</v>
      </c>
      <c r="I285" s="465">
        <f t="shared" si="9"/>
        <v>0</v>
      </c>
      <c r="J285" s="35"/>
      <c r="K285" s="36"/>
      <c r="L285" s="36"/>
      <c r="M285" s="36"/>
    </row>
    <row r="286" spans="1:13" ht="38.25">
      <c r="A286" s="29">
        <v>280</v>
      </c>
      <c r="B286" s="190" t="s">
        <v>2668</v>
      </c>
      <c r="C286" s="31"/>
      <c r="D286" s="32" t="s">
        <v>2669</v>
      </c>
      <c r="E286" s="48" t="s">
        <v>1887</v>
      </c>
      <c r="F286" s="33">
        <v>2012</v>
      </c>
      <c r="G286" s="34">
        <v>2575</v>
      </c>
      <c r="H286" s="34">
        <v>2575</v>
      </c>
      <c r="I286" s="465">
        <f t="shared" si="9"/>
        <v>0</v>
      </c>
      <c r="J286" s="35"/>
      <c r="K286" s="36"/>
      <c r="L286" s="36"/>
      <c r="M286" s="36"/>
    </row>
    <row r="287" spans="1:13" ht="38.25">
      <c r="A287" s="29">
        <v>281</v>
      </c>
      <c r="B287" s="190" t="s">
        <v>2670</v>
      </c>
      <c r="C287" s="31"/>
      <c r="D287" s="32" t="s">
        <v>2671</v>
      </c>
      <c r="E287" s="48" t="s">
        <v>1887</v>
      </c>
      <c r="F287" s="33">
        <v>2012</v>
      </c>
      <c r="G287" s="34">
        <v>3975</v>
      </c>
      <c r="H287" s="34">
        <v>3975</v>
      </c>
      <c r="I287" s="465">
        <f t="shared" si="9"/>
        <v>0</v>
      </c>
      <c r="J287" s="35"/>
      <c r="K287" s="36"/>
      <c r="L287" s="36"/>
      <c r="M287" s="36"/>
    </row>
    <row r="288" spans="1:13" ht="25.5">
      <c r="A288" s="29">
        <v>282</v>
      </c>
      <c r="B288" s="190" t="s">
        <v>2672</v>
      </c>
      <c r="C288" s="31"/>
      <c r="D288" s="32" t="s">
        <v>2673</v>
      </c>
      <c r="E288" s="48" t="s">
        <v>1887</v>
      </c>
      <c r="F288" s="33">
        <v>2012</v>
      </c>
      <c r="G288" s="34">
        <v>2087</v>
      </c>
      <c r="H288" s="34">
        <v>2087</v>
      </c>
      <c r="I288" s="465">
        <f t="shared" si="9"/>
        <v>0</v>
      </c>
      <c r="J288" s="35"/>
      <c r="K288" s="36"/>
      <c r="L288" s="36"/>
      <c r="M288" s="36"/>
    </row>
    <row r="289" spans="1:13" ht="102">
      <c r="A289" s="29">
        <v>283</v>
      </c>
      <c r="B289" s="190" t="s">
        <v>2674</v>
      </c>
      <c r="C289" s="31"/>
      <c r="D289" s="32" t="s">
        <v>2675</v>
      </c>
      <c r="E289" s="48" t="s">
        <v>1887</v>
      </c>
      <c r="F289" s="33">
        <v>2012</v>
      </c>
      <c r="G289" s="34">
        <v>10428</v>
      </c>
      <c r="H289" s="34">
        <v>10428</v>
      </c>
      <c r="I289" s="465">
        <f t="shared" si="9"/>
        <v>0</v>
      </c>
      <c r="J289" s="35"/>
      <c r="K289" s="36"/>
      <c r="L289" s="36"/>
      <c r="M289" s="36"/>
    </row>
    <row r="290" spans="1:13" ht="25.5">
      <c r="A290" s="29">
        <v>284</v>
      </c>
      <c r="B290" s="190" t="s">
        <v>2676</v>
      </c>
      <c r="C290" s="31"/>
      <c r="D290" s="32" t="s">
        <v>2677</v>
      </c>
      <c r="E290" s="48" t="s">
        <v>1887</v>
      </c>
      <c r="F290" s="33">
        <v>2012</v>
      </c>
      <c r="G290" s="34">
        <v>420</v>
      </c>
      <c r="H290" s="34">
        <v>420</v>
      </c>
      <c r="I290" s="465">
        <f t="shared" si="9"/>
        <v>0</v>
      </c>
      <c r="J290" s="35"/>
      <c r="K290" s="36"/>
      <c r="L290" s="36"/>
      <c r="M290" s="36"/>
    </row>
    <row r="291" spans="1:13" ht="38.25">
      <c r="A291" s="29">
        <v>285</v>
      </c>
      <c r="B291" s="190" t="s">
        <v>2678</v>
      </c>
      <c r="C291" s="31"/>
      <c r="D291" s="32" t="s">
        <v>2679</v>
      </c>
      <c r="E291" s="48" t="s">
        <v>1887</v>
      </c>
      <c r="F291" s="33">
        <v>2012</v>
      </c>
      <c r="G291" s="34">
        <v>4500</v>
      </c>
      <c r="H291" s="34">
        <v>4500</v>
      </c>
      <c r="I291" s="465">
        <f t="shared" si="9"/>
        <v>0</v>
      </c>
      <c r="J291" s="35"/>
      <c r="K291" s="36"/>
      <c r="L291" s="36"/>
      <c r="M291" s="36"/>
    </row>
    <row r="292" spans="1:13" ht="25.5">
      <c r="A292" s="29">
        <v>286</v>
      </c>
      <c r="B292" s="190" t="s">
        <v>2680</v>
      </c>
      <c r="C292" s="31"/>
      <c r="D292" s="32" t="s">
        <v>2681</v>
      </c>
      <c r="E292" s="48" t="s">
        <v>1887</v>
      </c>
      <c r="F292" s="33">
        <v>2012</v>
      </c>
      <c r="G292" s="34">
        <v>750</v>
      </c>
      <c r="H292" s="34">
        <v>750</v>
      </c>
      <c r="I292" s="465">
        <f t="shared" si="9"/>
        <v>0</v>
      </c>
      <c r="J292" s="35"/>
      <c r="K292" s="36"/>
      <c r="L292" s="36"/>
      <c r="M292" s="36"/>
    </row>
    <row r="293" spans="1:13" ht="25.5">
      <c r="A293" s="29">
        <v>287</v>
      </c>
      <c r="B293" s="190" t="s">
        <v>2682</v>
      </c>
      <c r="C293" s="31"/>
      <c r="D293" s="32" t="s">
        <v>2683</v>
      </c>
      <c r="E293" s="48" t="s">
        <v>1887</v>
      </c>
      <c r="F293" s="33">
        <v>2012</v>
      </c>
      <c r="G293" s="34">
        <v>250</v>
      </c>
      <c r="H293" s="34">
        <v>250</v>
      </c>
      <c r="I293" s="465">
        <f t="shared" si="9"/>
        <v>0</v>
      </c>
      <c r="J293" s="35"/>
      <c r="K293" s="36"/>
      <c r="L293" s="36"/>
      <c r="M293" s="36"/>
    </row>
    <row r="294" spans="1:13" ht="102">
      <c r="A294" s="29">
        <v>288</v>
      </c>
      <c r="B294" s="190" t="s">
        <v>2684</v>
      </c>
      <c r="C294" s="31"/>
      <c r="D294" s="32" t="s">
        <v>2685</v>
      </c>
      <c r="E294" s="48" t="s">
        <v>1887</v>
      </c>
      <c r="F294" s="33">
        <v>2012</v>
      </c>
      <c r="G294" s="34">
        <v>4235</v>
      </c>
      <c r="H294" s="34">
        <v>4235</v>
      </c>
      <c r="I294" s="465">
        <f t="shared" si="9"/>
        <v>0</v>
      </c>
      <c r="J294" s="35"/>
      <c r="K294" s="36"/>
      <c r="L294" s="36"/>
      <c r="M294" s="36"/>
    </row>
    <row r="295" spans="1:13" ht="38.25">
      <c r="A295" s="29">
        <v>289</v>
      </c>
      <c r="B295" s="190" t="s">
        <v>2686</v>
      </c>
      <c r="C295" s="31"/>
      <c r="D295" s="32" t="s">
        <v>2687</v>
      </c>
      <c r="E295" s="48" t="s">
        <v>1887</v>
      </c>
      <c r="F295" s="33">
        <v>2012</v>
      </c>
      <c r="G295" s="34">
        <v>2575</v>
      </c>
      <c r="H295" s="34">
        <v>2575</v>
      </c>
      <c r="I295" s="465">
        <f t="shared" si="9"/>
        <v>0</v>
      </c>
      <c r="J295" s="35"/>
      <c r="K295" s="36"/>
      <c r="L295" s="36"/>
      <c r="M295" s="36"/>
    </row>
    <row r="296" spans="1:13" ht="38.25">
      <c r="A296" s="29">
        <v>290</v>
      </c>
      <c r="B296" s="190" t="s">
        <v>2688</v>
      </c>
      <c r="C296" s="31"/>
      <c r="D296" s="32" t="s">
        <v>2689</v>
      </c>
      <c r="E296" s="48" t="s">
        <v>1887</v>
      </c>
      <c r="F296" s="33">
        <v>2012</v>
      </c>
      <c r="G296" s="34">
        <v>3975</v>
      </c>
      <c r="H296" s="34">
        <v>3975</v>
      </c>
      <c r="I296" s="465">
        <f t="shared" si="9"/>
        <v>0</v>
      </c>
      <c r="J296" s="35"/>
      <c r="K296" s="36"/>
      <c r="L296" s="36"/>
      <c r="M296" s="36"/>
    </row>
    <row r="297" spans="1:13" ht="25.5">
      <c r="A297" s="29">
        <v>291</v>
      </c>
      <c r="B297" s="190" t="s">
        <v>2690</v>
      </c>
      <c r="C297" s="31"/>
      <c r="D297" s="32" t="s">
        <v>2691</v>
      </c>
      <c r="E297" s="48" t="s">
        <v>1887</v>
      </c>
      <c r="F297" s="33">
        <v>2012</v>
      </c>
      <c r="G297" s="34">
        <v>2087</v>
      </c>
      <c r="H297" s="34">
        <v>2087</v>
      </c>
      <c r="I297" s="465">
        <f t="shared" si="9"/>
        <v>0</v>
      </c>
      <c r="J297" s="35"/>
      <c r="K297" s="36"/>
      <c r="L297" s="36"/>
      <c r="M297" s="36"/>
    </row>
    <row r="298" spans="1:13" ht="89.25">
      <c r="A298" s="29">
        <v>292</v>
      </c>
      <c r="B298" s="190" t="s">
        <v>2692</v>
      </c>
      <c r="C298" s="31"/>
      <c r="D298" s="32" t="s">
        <v>2693</v>
      </c>
      <c r="E298" s="48" t="s">
        <v>1887</v>
      </c>
      <c r="F298" s="33">
        <v>2012</v>
      </c>
      <c r="G298" s="34">
        <v>5214</v>
      </c>
      <c r="H298" s="34">
        <v>5214</v>
      </c>
      <c r="I298" s="465">
        <f t="shared" si="9"/>
        <v>0</v>
      </c>
      <c r="J298" s="35"/>
      <c r="K298" s="36"/>
      <c r="L298" s="36"/>
      <c r="M298" s="36"/>
    </row>
    <row r="299" spans="1:13" ht="63.75">
      <c r="A299" s="29">
        <v>293</v>
      </c>
      <c r="B299" s="190" t="s">
        <v>2694</v>
      </c>
      <c r="C299" s="31"/>
      <c r="D299" s="32" t="s">
        <v>2695</v>
      </c>
      <c r="E299" s="48" t="s">
        <v>1887</v>
      </c>
      <c r="F299" s="33">
        <v>2012</v>
      </c>
      <c r="G299" s="34">
        <v>1738</v>
      </c>
      <c r="H299" s="34">
        <v>1738</v>
      </c>
      <c r="I299" s="465">
        <f t="shared" si="9"/>
        <v>0</v>
      </c>
      <c r="J299" s="35"/>
      <c r="K299" s="36"/>
      <c r="L299" s="36"/>
      <c r="M299" s="36"/>
    </row>
    <row r="300" spans="1:13" ht="25.5">
      <c r="A300" s="29">
        <v>294</v>
      </c>
      <c r="B300" s="190" t="s">
        <v>2696</v>
      </c>
      <c r="C300" s="31"/>
      <c r="D300" s="32" t="s">
        <v>2697</v>
      </c>
      <c r="E300" s="48" t="s">
        <v>1887</v>
      </c>
      <c r="F300" s="33">
        <v>2012</v>
      </c>
      <c r="G300" s="34">
        <v>280</v>
      </c>
      <c r="H300" s="34">
        <v>280</v>
      </c>
      <c r="I300" s="465">
        <f aca="true" t="shared" si="10" ref="I300:I316">G300-H300</f>
        <v>0</v>
      </c>
      <c r="J300" s="35"/>
      <c r="K300" s="36"/>
      <c r="L300" s="36"/>
      <c r="M300" s="36"/>
    </row>
    <row r="301" spans="1:13" ht="51">
      <c r="A301" s="29">
        <v>295</v>
      </c>
      <c r="B301" s="190" t="s">
        <v>2698</v>
      </c>
      <c r="C301" s="31"/>
      <c r="D301" s="32" t="s">
        <v>2699</v>
      </c>
      <c r="E301" s="48" t="s">
        <v>1887</v>
      </c>
      <c r="F301" s="33">
        <v>2012</v>
      </c>
      <c r="G301" s="34">
        <v>3000</v>
      </c>
      <c r="H301" s="34">
        <v>3000</v>
      </c>
      <c r="I301" s="465">
        <f t="shared" si="10"/>
        <v>0</v>
      </c>
      <c r="J301" s="35"/>
      <c r="K301" s="36"/>
      <c r="L301" s="36"/>
      <c r="M301" s="36"/>
    </row>
    <row r="302" spans="1:13" ht="25.5">
      <c r="A302" s="29">
        <v>296</v>
      </c>
      <c r="B302" s="190" t="s">
        <v>2700</v>
      </c>
      <c r="C302" s="31"/>
      <c r="D302" s="32" t="s">
        <v>2681</v>
      </c>
      <c r="E302" s="48" t="s">
        <v>1887</v>
      </c>
      <c r="F302" s="33">
        <v>2012</v>
      </c>
      <c r="G302" s="34">
        <v>750</v>
      </c>
      <c r="H302" s="34">
        <v>750</v>
      </c>
      <c r="I302" s="465">
        <f t="shared" si="10"/>
        <v>0</v>
      </c>
      <c r="J302" s="35"/>
      <c r="K302" s="36"/>
      <c r="L302" s="36"/>
      <c r="M302" s="36"/>
    </row>
    <row r="303" spans="1:13" ht="25.5">
      <c r="A303" s="29">
        <v>297</v>
      </c>
      <c r="B303" s="190" t="s">
        <v>2701</v>
      </c>
      <c r="C303" s="31"/>
      <c r="D303" s="32" t="s">
        <v>2702</v>
      </c>
      <c r="E303" s="48" t="s">
        <v>1887</v>
      </c>
      <c r="F303" s="33">
        <v>2012</v>
      </c>
      <c r="G303" s="34">
        <v>250</v>
      </c>
      <c r="H303" s="34">
        <v>250</v>
      </c>
      <c r="I303" s="465">
        <f t="shared" si="10"/>
        <v>0</v>
      </c>
      <c r="J303" s="35"/>
      <c r="K303" s="36"/>
      <c r="L303" s="36"/>
      <c r="M303" s="36"/>
    </row>
    <row r="304" spans="1:13" ht="25.5">
      <c r="A304" s="29">
        <v>298</v>
      </c>
      <c r="B304" s="190" t="s">
        <v>2703</v>
      </c>
      <c r="C304" s="31"/>
      <c r="D304" s="32" t="s">
        <v>2704</v>
      </c>
      <c r="E304" s="48" t="s">
        <v>1887</v>
      </c>
      <c r="F304" s="33">
        <v>2012</v>
      </c>
      <c r="G304" s="34">
        <v>430</v>
      </c>
      <c r="H304" s="34">
        <v>430</v>
      </c>
      <c r="I304" s="465">
        <f t="shared" si="10"/>
        <v>0</v>
      </c>
      <c r="J304" s="35"/>
      <c r="K304" s="36"/>
      <c r="L304" s="36"/>
      <c r="M304" s="36"/>
    </row>
    <row r="305" spans="1:13" ht="25.5">
      <c r="A305" s="29">
        <v>299</v>
      </c>
      <c r="B305" s="190" t="s">
        <v>2705</v>
      </c>
      <c r="C305" s="31"/>
      <c r="D305" s="32" t="s">
        <v>2706</v>
      </c>
      <c r="E305" s="48" t="s">
        <v>1887</v>
      </c>
      <c r="F305" s="33">
        <v>2012</v>
      </c>
      <c r="G305" s="34">
        <v>600</v>
      </c>
      <c r="H305" s="34">
        <v>600</v>
      </c>
      <c r="I305" s="465">
        <f t="shared" si="10"/>
        <v>0</v>
      </c>
      <c r="J305" s="35"/>
      <c r="K305" s="36"/>
      <c r="L305" s="36"/>
      <c r="M305" s="36"/>
    </row>
    <row r="306" spans="1:13" ht="38.25">
      <c r="A306" s="29">
        <v>300</v>
      </c>
      <c r="B306" s="190" t="s">
        <v>2707</v>
      </c>
      <c r="C306" s="31"/>
      <c r="D306" s="32" t="s">
        <v>2708</v>
      </c>
      <c r="E306" s="48" t="s">
        <v>1887</v>
      </c>
      <c r="F306" s="33">
        <v>2012</v>
      </c>
      <c r="G306" s="34">
        <v>125</v>
      </c>
      <c r="H306" s="34">
        <v>125</v>
      </c>
      <c r="I306" s="465">
        <f t="shared" si="10"/>
        <v>0</v>
      </c>
      <c r="J306" s="35"/>
      <c r="K306" s="36"/>
      <c r="L306" s="36"/>
      <c r="M306" s="36"/>
    </row>
    <row r="307" spans="1:13" ht="25.5">
      <c r="A307" s="29">
        <v>301</v>
      </c>
      <c r="B307" s="190" t="s">
        <v>2709</v>
      </c>
      <c r="C307" s="31"/>
      <c r="D307" s="32" t="s">
        <v>2710</v>
      </c>
      <c r="E307" s="48" t="s">
        <v>1887</v>
      </c>
      <c r="F307" s="33">
        <v>2012</v>
      </c>
      <c r="G307" s="34">
        <v>590</v>
      </c>
      <c r="H307" s="34">
        <v>590</v>
      </c>
      <c r="I307" s="465">
        <f t="shared" si="10"/>
        <v>0</v>
      </c>
      <c r="J307" s="35"/>
      <c r="K307" s="36"/>
      <c r="L307" s="36"/>
      <c r="M307" s="36"/>
    </row>
    <row r="308" spans="1:13" ht="25.5">
      <c r="A308" s="29">
        <v>302</v>
      </c>
      <c r="B308" s="190" t="s">
        <v>2711</v>
      </c>
      <c r="C308" s="31" t="s">
        <v>3532</v>
      </c>
      <c r="D308" s="32" t="s">
        <v>2712</v>
      </c>
      <c r="E308" s="48" t="s">
        <v>1887</v>
      </c>
      <c r="F308" s="33">
        <v>2012</v>
      </c>
      <c r="G308" s="34">
        <v>148573</v>
      </c>
      <c r="H308" s="34">
        <v>142382.42</v>
      </c>
      <c r="I308" s="465">
        <f t="shared" si="10"/>
        <v>6190.579999999987</v>
      </c>
      <c r="J308" s="35"/>
      <c r="K308" s="36"/>
      <c r="L308" s="36"/>
      <c r="M308" s="36"/>
    </row>
    <row r="309" spans="1:13" ht="25.5">
      <c r="A309" s="29">
        <v>303</v>
      </c>
      <c r="B309" s="190" t="s">
        <v>2713</v>
      </c>
      <c r="C309" s="31"/>
      <c r="D309" s="32" t="s">
        <v>2714</v>
      </c>
      <c r="E309" s="48" t="s">
        <v>1887</v>
      </c>
      <c r="F309" s="33">
        <v>2012</v>
      </c>
      <c r="G309" s="34">
        <v>1278.4</v>
      </c>
      <c r="H309" s="34">
        <v>1278.4</v>
      </c>
      <c r="I309" s="465">
        <f t="shared" si="10"/>
        <v>0</v>
      </c>
      <c r="J309" s="35"/>
      <c r="K309" s="36"/>
      <c r="L309" s="36"/>
      <c r="M309" s="36"/>
    </row>
    <row r="310" spans="1:13" ht="25.5">
      <c r="A310" s="29">
        <v>304</v>
      </c>
      <c r="B310" s="190" t="s">
        <v>2715</v>
      </c>
      <c r="C310" s="31"/>
      <c r="D310" s="32" t="s">
        <v>2716</v>
      </c>
      <c r="E310" s="48" t="s">
        <v>1887</v>
      </c>
      <c r="F310" s="33">
        <v>2012</v>
      </c>
      <c r="G310" s="34">
        <v>9698</v>
      </c>
      <c r="H310" s="34">
        <v>9698</v>
      </c>
      <c r="I310" s="465">
        <f t="shared" si="10"/>
        <v>0</v>
      </c>
      <c r="J310" s="35"/>
      <c r="K310" s="36"/>
      <c r="L310" s="36"/>
      <c r="M310" s="36"/>
    </row>
    <row r="311" spans="1:13" ht="25.5">
      <c r="A311" s="29">
        <v>305</v>
      </c>
      <c r="B311" s="190" t="s">
        <v>2717</v>
      </c>
      <c r="C311" s="31"/>
      <c r="D311" s="32" t="s">
        <v>2718</v>
      </c>
      <c r="E311" s="48" t="s">
        <v>1887</v>
      </c>
      <c r="F311" s="33">
        <v>2012</v>
      </c>
      <c r="G311" s="34">
        <v>6654.8</v>
      </c>
      <c r="H311" s="34">
        <v>6654.8</v>
      </c>
      <c r="I311" s="465">
        <f t="shared" si="10"/>
        <v>0</v>
      </c>
      <c r="J311" s="35"/>
      <c r="K311" s="36"/>
      <c r="L311" s="36"/>
      <c r="M311" s="36"/>
    </row>
    <row r="312" spans="1:13" ht="25.5">
      <c r="A312" s="29">
        <v>306</v>
      </c>
      <c r="B312" s="190" t="s">
        <v>2719</v>
      </c>
      <c r="C312" s="31"/>
      <c r="D312" s="32" t="s">
        <v>2720</v>
      </c>
      <c r="E312" s="48" t="s">
        <v>1887</v>
      </c>
      <c r="F312" s="33">
        <v>2012</v>
      </c>
      <c r="G312" s="34">
        <v>2819.6</v>
      </c>
      <c r="H312" s="34">
        <v>2819.6</v>
      </c>
      <c r="I312" s="465">
        <f t="shared" si="10"/>
        <v>0</v>
      </c>
      <c r="J312" s="35"/>
      <c r="K312" s="36"/>
      <c r="L312" s="36"/>
      <c r="M312" s="36"/>
    </row>
    <row r="313" spans="1:13" ht="25.5">
      <c r="A313" s="29">
        <v>307</v>
      </c>
      <c r="B313" s="190" t="s">
        <v>2721</v>
      </c>
      <c r="C313" s="31"/>
      <c r="D313" s="32" t="s">
        <v>2722</v>
      </c>
      <c r="E313" s="48" t="s">
        <v>1887</v>
      </c>
      <c r="F313" s="33">
        <v>2012</v>
      </c>
      <c r="G313" s="34">
        <v>1668.8</v>
      </c>
      <c r="H313" s="34">
        <v>1668.8</v>
      </c>
      <c r="I313" s="465">
        <f t="shared" si="10"/>
        <v>0</v>
      </c>
      <c r="J313" s="35"/>
      <c r="K313" s="36"/>
      <c r="L313" s="36"/>
      <c r="M313" s="36"/>
    </row>
    <row r="314" spans="1:13" ht="25.5">
      <c r="A314" s="29">
        <v>308</v>
      </c>
      <c r="B314" s="190" t="s">
        <v>2723</v>
      </c>
      <c r="C314" s="31"/>
      <c r="D314" s="32" t="s">
        <v>2724</v>
      </c>
      <c r="E314" s="48" t="s">
        <v>1887</v>
      </c>
      <c r="F314" s="33">
        <v>2012</v>
      </c>
      <c r="G314" s="34">
        <v>7441</v>
      </c>
      <c r="H314" s="34">
        <v>7441</v>
      </c>
      <c r="I314" s="465">
        <f t="shared" si="10"/>
        <v>0</v>
      </c>
      <c r="J314" s="35"/>
      <c r="K314" s="36"/>
      <c r="L314" s="36"/>
      <c r="M314" s="36"/>
    </row>
    <row r="315" spans="1:13" ht="25.5">
      <c r="A315" s="29">
        <v>309</v>
      </c>
      <c r="B315" s="190" t="s">
        <v>2725</v>
      </c>
      <c r="C315" s="31"/>
      <c r="D315" s="32" t="s">
        <v>2726</v>
      </c>
      <c r="E315" s="48" t="s">
        <v>1887</v>
      </c>
      <c r="F315" s="33">
        <v>2012</v>
      </c>
      <c r="G315" s="34">
        <v>1848.8</v>
      </c>
      <c r="H315" s="34">
        <v>1848.8</v>
      </c>
      <c r="I315" s="465">
        <f t="shared" si="10"/>
        <v>0</v>
      </c>
      <c r="J315" s="35"/>
      <c r="K315" s="36"/>
      <c r="L315" s="36"/>
      <c r="M315" s="36"/>
    </row>
    <row r="316" spans="1:13" ht="25.5">
      <c r="A316" s="29">
        <v>310</v>
      </c>
      <c r="B316" s="190" t="s">
        <v>2727</v>
      </c>
      <c r="C316" s="31"/>
      <c r="D316" s="32" t="s">
        <v>2728</v>
      </c>
      <c r="E316" s="48" t="s">
        <v>1887</v>
      </c>
      <c r="F316" s="33">
        <v>2012</v>
      </c>
      <c r="G316" s="34">
        <v>5396.8</v>
      </c>
      <c r="H316" s="34">
        <v>5396.8</v>
      </c>
      <c r="I316" s="465">
        <f t="shared" si="10"/>
        <v>0</v>
      </c>
      <c r="J316" s="35"/>
      <c r="K316" s="36"/>
      <c r="L316" s="36"/>
      <c r="M316" s="36"/>
    </row>
    <row r="317" spans="1:14" ht="25.5">
      <c r="A317" s="29">
        <v>311</v>
      </c>
      <c r="B317" s="51" t="s">
        <v>3481</v>
      </c>
      <c r="C317" s="52"/>
      <c r="D317" s="53" t="s">
        <v>3390</v>
      </c>
      <c r="E317" s="48" t="s">
        <v>1887</v>
      </c>
      <c r="F317" s="54">
        <v>2013</v>
      </c>
      <c r="G317" s="55">
        <v>1089</v>
      </c>
      <c r="H317" s="55">
        <v>1089</v>
      </c>
      <c r="I317" s="469">
        <v>0</v>
      </c>
      <c r="J317" s="56"/>
      <c r="K317" s="37"/>
      <c r="L317" s="37"/>
      <c r="M317" s="37"/>
      <c r="N317" s="191" t="s">
        <v>3413</v>
      </c>
    </row>
    <row r="318" spans="1:14" ht="25.5">
      <c r="A318" s="29">
        <v>312</v>
      </c>
      <c r="B318" s="51" t="s">
        <v>3482</v>
      </c>
      <c r="C318" s="52" t="s">
        <v>3392</v>
      </c>
      <c r="D318" s="53" t="s">
        <v>3391</v>
      </c>
      <c r="E318" s="48" t="s">
        <v>1887</v>
      </c>
      <c r="F318" s="54">
        <v>2013</v>
      </c>
      <c r="G318" s="55">
        <v>5005</v>
      </c>
      <c r="H318" s="55">
        <v>5005</v>
      </c>
      <c r="I318" s="469">
        <v>0</v>
      </c>
      <c r="J318" s="56"/>
      <c r="K318" s="37"/>
      <c r="L318" s="37"/>
      <c r="M318" s="37"/>
      <c r="N318" s="192" t="s">
        <v>3413</v>
      </c>
    </row>
    <row r="319" spans="1:14" ht="25.5">
      <c r="A319" s="29">
        <v>313</v>
      </c>
      <c r="B319" s="51" t="s">
        <v>3483</v>
      </c>
      <c r="C319" s="52" t="s">
        <v>4066</v>
      </c>
      <c r="D319" s="53" t="s">
        <v>3393</v>
      </c>
      <c r="E319" s="48" t="s">
        <v>1887</v>
      </c>
      <c r="F319" s="54">
        <v>2013</v>
      </c>
      <c r="G319" s="55">
        <v>3501</v>
      </c>
      <c r="H319" s="55">
        <v>3501</v>
      </c>
      <c r="I319" s="469">
        <v>0</v>
      </c>
      <c r="J319" s="56"/>
      <c r="K319" s="37"/>
      <c r="L319" s="37"/>
      <c r="M319" s="37"/>
      <c r="N319" s="192" t="s">
        <v>3413</v>
      </c>
    </row>
    <row r="320" spans="1:14" ht="25.5">
      <c r="A320" s="29">
        <v>314</v>
      </c>
      <c r="B320" s="51" t="s">
        <v>3486</v>
      </c>
      <c r="C320" s="52" t="s">
        <v>3397</v>
      </c>
      <c r="D320" s="53" t="s">
        <v>3396</v>
      </c>
      <c r="E320" s="48" t="s">
        <v>1887</v>
      </c>
      <c r="F320" s="54">
        <v>2013</v>
      </c>
      <c r="G320" s="55">
        <v>16700</v>
      </c>
      <c r="H320" s="55">
        <v>16700</v>
      </c>
      <c r="I320" s="469">
        <v>0</v>
      </c>
      <c r="J320" s="56"/>
      <c r="K320" s="37"/>
      <c r="L320" s="37"/>
      <c r="M320" s="37"/>
      <c r="N320" s="192" t="s">
        <v>3413</v>
      </c>
    </row>
    <row r="321" spans="1:14" ht="25.5">
      <c r="A321" s="29">
        <v>315</v>
      </c>
      <c r="B321" s="51" t="s">
        <v>3487</v>
      </c>
      <c r="C321" s="52" t="s">
        <v>3399</v>
      </c>
      <c r="D321" s="53" t="s">
        <v>3398</v>
      </c>
      <c r="E321" s="48" t="s">
        <v>1887</v>
      </c>
      <c r="F321" s="54">
        <v>2013</v>
      </c>
      <c r="G321" s="55">
        <v>10800</v>
      </c>
      <c r="H321" s="55">
        <v>10800</v>
      </c>
      <c r="I321" s="469">
        <v>0</v>
      </c>
      <c r="J321" s="56"/>
      <c r="K321" s="37"/>
      <c r="L321" s="37"/>
      <c r="M321" s="37"/>
      <c r="N321" s="192" t="s">
        <v>3413</v>
      </c>
    </row>
    <row r="322" spans="1:14" ht="25.5">
      <c r="A322" s="29">
        <v>316</v>
      </c>
      <c r="B322" s="51" t="s">
        <v>3489</v>
      </c>
      <c r="C322" s="52" t="s">
        <v>3412</v>
      </c>
      <c r="D322" s="53" t="s">
        <v>3401</v>
      </c>
      <c r="E322" s="48" t="s">
        <v>1887</v>
      </c>
      <c r="F322" s="54">
        <v>2013</v>
      </c>
      <c r="G322" s="55">
        <v>18250</v>
      </c>
      <c r="H322" s="55">
        <v>18250</v>
      </c>
      <c r="I322" s="469">
        <v>0</v>
      </c>
      <c r="J322" s="56"/>
      <c r="K322" s="37"/>
      <c r="L322" s="37"/>
      <c r="M322" s="37"/>
      <c r="N322" s="193" t="s">
        <v>3413</v>
      </c>
    </row>
    <row r="323" spans="1:14" ht="25.5">
      <c r="A323" s="29">
        <v>317</v>
      </c>
      <c r="B323" s="51" t="s">
        <v>3490</v>
      </c>
      <c r="C323" s="52" t="s">
        <v>4065</v>
      </c>
      <c r="D323" s="53" t="s">
        <v>3402</v>
      </c>
      <c r="E323" s="48" t="s">
        <v>1887</v>
      </c>
      <c r="F323" s="54">
        <v>2013</v>
      </c>
      <c r="G323" s="55">
        <v>4500</v>
      </c>
      <c r="H323" s="55">
        <v>4500</v>
      </c>
      <c r="I323" s="469">
        <v>0</v>
      </c>
      <c r="J323" s="56"/>
      <c r="K323" s="37"/>
      <c r="L323" s="37"/>
      <c r="M323" s="37"/>
      <c r="N323" s="192" t="s">
        <v>3413</v>
      </c>
    </row>
    <row r="324" spans="1:14" ht="25.5">
      <c r="A324" s="29">
        <v>318</v>
      </c>
      <c r="B324" s="51" t="s">
        <v>3491</v>
      </c>
      <c r="C324" s="52"/>
      <c r="D324" s="53" t="s">
        <v>3411</v>
      </c>
      <c r="E324" s="48" t="s">
        <v>1887</v>
      </c>
      <c r="F324" s="54">
        <v>2013</v>
      </c>
      <c r="G324" s="55">
        <v>6210</v>
      </c>
      <c r="H324" s="55">
        <v>6210</v>
      </c>
      <c r="I324" s="469">
        <v>0</v>
      </c>
      <c r="J324" s="56"/>
      <c r="K324" s="37"/>
      <c r="L324" s="37"/>
      <c r="M324" s="37"/>
      <c r="N324" s="194" t="s">
        <v>3413</v>
      </c>
    </row>
    <row r="325" spans="1:14" ht="25.5">
      <c r="A325" s="29">
        <v>319</v>
      </c>
      <c r="B325" s="51" t="s">
        <v>3513</v>
      </c>
      <c r="C325" s="52" t="s">
        <v>3415</v>
      </c>
      <c r="D325" s="53" t="s">
        <v>3414</v>
      </c>
      <c r="E325" s="48" t="s">
        <v>1887</v>
      </c>
      <c r="F325" s="54">
        <v>2013</v>
      </c>
      <c r="G325" s="55">
        <v>20999</v>
      </c>
      <c r="H325" s="55">
        <v>20999</v>
      </c>
      <c r="I325" s="469">
        <v>0</v>
      </c>
      <c r="J325" s="56"/>
      <c r="K325" s="37"/>
      <c r="L325" s="37"/>
      <c r="M325" s="37"/>
      <c r="N325" s="766" t="s">
        <v>3523</v>
      </c>
    </row>
    <row r="326" spans="1:14" ht="25.5">
      <c r="A326" s="29">
        <v>320</v>
      </c>
      <c r="B326" s="51" t="s">
        <v>3514</v>
      </c>
      <c r="C326" s="52"/>
      <c r="D326" s="195" t="s">
        <v>3416</v>
      </c>
      <c r="E326" s="48" t="s">
        <v>1887</v>
      </c>
      <c r="F326" s="54">
        <v>2013</v>
      </c>
      <c r="G326" s="55">
        <v>2000</v>
      </c>
      <c r="H326" s="55">
        <v>2000</v>
      </c>
      <c r="I326" s="469">
        <v>0</v>
      </c>
      <c r="J326" s="56"/>
      <c r="K326" s="37"/>
      <c r="L326" s="37"/>
      <c r="M326" s="37"/>
      <c r="N326" s="767"/>
    </row>
    <row r="327" spans="1:14" ht="38.25">
      <c r="A327" s="29">
        <v>321</v>
      </c>
      <c r="B327" s="51" t="s">
        <v>3515</v>
      </c>
      <c r="C327" s="52" t="s">
        <v>3417</v>
      </c>
      <c r="D327" s="53" t="s">
        <v>3418</v>
      </c>
      <c r="E327" s="48" t="s">
        <v>1887</v>
      </c>
      <c r="F327" s="54">
        <v>2013</v>
      </c>
      <c r="G327" s="55">
        <v>14250</v>
      </c>
      <c r="H327" s="55">
        <v>14250</v>
      </c>
      <c r="I327" s="469">
        <v>0</v>
      </c>
      <c r="J327" s="56"/>
      <c r="K327" s="37"/>
      <c r="L327" s="37"/>
      <c r="M327" s="37"/>
      <c r="N327" s="767"/>
    </row>
    <row r="328" spans="1:14" ht="25.5">
      <c r="A328" s="29">
        <v>322</v>
      </c>
      <c r="B328" s="51" t="s">
        <v>3516</v>
      </c>
      <c r="C328" s="52" t="s">
        <v>3419</v>
      </c>
      <c r="D328" s="53" t="s">
        <v>3420</v>
      </c>
      <c r="E328" s="48" t="s">
        <v>1887</v>
      </c>
      <c r="F328" s="54">
        <v>2013</v>
      </c>
      <c r="G328" s="55">
        <v>9500</v>
      </c>
      <c r="H328" s="55">
        <v>9500</v>
      </c>
      <c r="I328" s="469">
        <v>0</v>
      </c>
      <c r="J328" s="56"/>
      <c r="K328" s="37"/>
      <c r="L328" s="37"/>
      <c r="M328" s="37"/>
      <c r="N328" s="767"/>
    </row>
    <row r="329" spans="1:14" ht="38.25">
      <c r="A329" s="29">
        <v>323</v>
      </c>
      <c r="B329" s="51" t="s">
        <v>3517</v>
      </c>
      <c r="C329" s="52" t="s">
        <v>3421</v>
      </c>
      <c r="D329" s="53" t="s">
        <v>3422</v>
      </c>
      <c r="E329" s="48" t="s">
        <v>1887</v>
      </c>
      <c r="F329" s="54">
        <v>2013</v>
      </c>
      <c r="G329" s="55">
        <v>6300</v>
      </c>
      <c r="H329" s="55">
        <v>6300</v>
      </c>
      <c r="I329" s="469">
        <v>0</v>
      </c>
      <c r="J329" s="56"/>
      <c r="K329" s="37"/>
      <c r="L329" s="37"/>
      <c r="M329" s="37"/>
      <c r="N329" s="767"/>
    </row>
    <row r="330" spans="1:14" ht="38.25">
      <c r="A330" s="29">
        <v>324</v>
      </c>
      <c r="B330" s="51" t="s">
        <v>3518</v>
      </c>
      <c r="C330" s="52"/>
      <c r="D330" s="53" t="s">
        <v>3423</v>
      </c>
      <c r="E330" s="48" t="s">
        <v>1887</v>
      </c>
      <c r="F330" s="54">
        <v>2013</v>
      </c>
      <c r="G330" s="55">
        <v>2400</v>
      </c>
      <c r="H330" s="55">
        <v>2400</v>
      </c>
      <c r="I330" s="469">
        <v>0</v>
      </c>
      <c r="J330" s="56"/>
      <c r="K330" s="37"/>
      <c r="L330" s="37"/>
      <c r="M330" s="37"/>
      <c r="N330" s="767"/>
    </row>
    <row r="331" spans="1:14" ht="25.5">
      <c r="A331" s="29">
        <v>325</v>
      </c>
      <c r="B331" s="51" t="s">
        <v>3519</v>
      </c>
      <c r="C331" s="52"/>
      <c r="D331" s="196" t="s">
        <v>3424</v>
      </c>
      <c r="E331" s="48" t="s">
        <v>1887</v>
      </c>
      <c r="F331" s="54">
        <v>2013</v>
      </c>
      <c r="G331" s="55">
        <v>1200</v>
      </c>
      <c r="H331" s="55">
        <v>1200</v>
      </c>
      <c r="I331" s="469">
        <v>0</v>
      </c>
      <c r="J331" s="56"/>
      <c r="K331" s="37"/>
      <c r="L331" s="37"/>
      <c r="M331" s="37"/>
      <c r="N331" s="767"/>
    </row>
    <row r="332" spans="1:14" ht="25.5">
      <c r="A332" s="29">
        <v>326</v>
      </c>
      <c r="B332" s="51" t="s">
        <v>3520</v>
      </c>
      <c r="C332" s="52"/>
      <c r="D332" s="197" t="s">
        <v>3426</v>
      </c>
      <c r="E332" s="60" t="s">
        <v>1887</v>
      </c>
      <c r="F332" s="54">
        <v>2013</v>
      </c>
      <c r="G332" s="55">
        <v>1145</v>
      </c>
      <c r="H332" s="55">
        <v>1145</v>
      </c>
      <c r="I332" s="469">
        <v>0</v>
      </c>
      <c r="J332" s="56"/>
      <c r="K332" s="37"/>
      <c r="L332" s="37"/>
      <c r="M332" s="37"/>
      <c r="N332" s="767"/>
    </row>
    <row r="333" spans="1:14" ht="39.75" customHeight="1">
      <c r="A333" s="29">
        <v>327</v>
      </c>
      <c r="B333" s="51" t="s">
        <v>3521</v>
      </c>
      <c r="C333" s="52"/>
      <c r="D333" s="198" t="s">
        <v>3439</v>
      </c>
      <c r="E333" s="60" t="s">
        <v>1887</v>
      </c>
      <c r="F333" s="54">
        <v>2013</v>
      </c>
      <c r="G333" s="55">
        <v>13824</v>
      </c>
      <c r="H333" s="55">
        <v>13824</v>
      </c>
      <c r="I333" s="469">
        <v>0</v>
      </c>
      <c r="J333" s="56"/>
      <c r="K333" s="37"/>
      <c r="L333" s="37"/>
      <c r="M333" s="37"/>
      <c r="N333" s="767"/>
    </row>
    <row r="334" spans="1:14" ht="31.5">
      <c r="A334" s="29">
        <v>328</v>
      </c>
      <c r="B334" s="51" t="s">
        <v>3522</v>
      </c>
      <c r="C334" s="52" t="s">
        <v>3429</v>
      </c>
      <c r="D334" s="199" t="s">
        <v>3430</v>
      </c>
      <c r="E334" s="60" t="s">
        <v>1887</v>
      </c>
      <c r="F334" s="54">
        <v>2013</v>
      </c>
      <c r="G334" s="55">
        <v>4500</v>
      </c>
      <c r="H334" s="55">
        <v>4500</v>
      </c>
      <c r="I334" s="469">
        <v>0</v>
      </c>
      <c r="J334" s="56"/>
      <c r="K334" s="37"/>
      <c r="L334" s="37"/>
      <c r="M334" s="37"/>
      <c r="N334" s="767"/>
    </row>
    <row r="335" spans="1:14" ht="51.75" customHeight="1">
      <c r="A335" s="29">
        <v>329</v>
      </c>
      <c r="B335" s="51" t="s">
        <v>3524</v>
      </c>
      <c r="C335" s="52" t="s">
        <v>3431</v>
      </c>
      <c r="D335" s="59" t="s">
        <v>3432</v>
      </c>
      <c r="E335" s="60" t="s">
        <v>1887</v>
      </c>
      <c r="F335" s="54">
        <v>2013</v>
      </c>
      <c r="G335" s="55">
        <v>5170</v>
      </c>
      <c r="H335" s="55">
        <v>5170</v>
      </c>
      <c r="I335" s="469">
        <v>0</v>
      </c>
      <c r="J335" s="56"/>
      <c r="K335" s="37"/>
      <c r="L335" s="37"/>
      <c r="M335" s="37"/>
      <c r="N335" s="767"/>
    </row>
    <row r="336" spans="1:14" ht="30" customHeight="1">
      <c r="A336" s="29">
        <v>330</v>
      </c>
      <c r="B336" s="51" t="s">
        <v>3525</v>
      </c>
      <c r="C336" s="52"/>
      <c r="D336" s="200" t="s">
        <v>3433</v>
      </c>
      <c r="E336" s="60" t="s">
        <v>1887</v>
      </c>
      <c r="F336" s="54">
        <v>2013</v>
      </c>
      <c r="G336" s="55">
        <v>12600</v>
      </c>
      <c r="H336" s="55">
        <v>12600</v>
      </c>
      <c r="I336" s="469">
        <v>0</v>
      </c>
      <c r="J336" s="56"/>
      <c r="K336" s="37"/>
      <c r="L336" s="37"/>
      <c r="M336" s="37"/>
      <c r="N336" s="767"/>
    </row>
    <row r="337" spans="1:14" ht="30.75" customHeight="1">
      <c r="A337" s="29">
        <v>331</v>
      </c>
      <c r="B337" s="51" t="s">
        <v>3526</v>
      </c>
      <c r="C337" s="52"/>
      <c r="D337" s="201" t="s">
        <v>3434</v>
      </c>
      <c r="E337" s="60" t="s">
        <v>1887</v>
      </c>
      <c r="F337" s="54">
        <v>2013</v>
      </c>
      <c r="G337" s="55">
        <v>6300</v>
      </c>
      <c r="H337" s="55">
        <v>6300</v>
      </c>
      <c r="I337" s="469">
        <v>0</v>
      </c>
      <c r="J337" s="56"/>
      <c r="K337" s="37"/>
      <c r="L337" s="37"/>
      <c r="M337" s="37"/>
      <c r="N337" s="767"/>
    </row>
    <row r="338" spans="1:14" ht="30" customHeight="1">
      <c r="A338" s="29">
        <v>332</v>
      </c>
      <c r="B338" s="51" t="s">
        <v>3527</v>
      </c>
      <c r="C338" s="52"/>
      <c r="D338" s="59" t="s">
        <v>3435</v>
      </c>
      <c r="E338" s="60" t="s">
        <v>1887</v>
      </c>
      <c r="F338" s="54">
        <v>2013</v>
      </c>
      <c r="G338" s="55">
        <v>13824</v>
      </c>
      <c r="H338" s="55">
        <v>13824</v>
      </c>
      <c r="I338" s="469">
        <v>0</v>
      </c>
      <c r="J338" s="56"/>
      <c r="K338" s="37"/>
      <c r="L338" s="37"/>
      <c r="M338" s="37"/>
      <c r="N338" s="767"/>
    </row>
    <row r="339" spans="1:14" ht="30" customHeight="1">
      <c r="A339" s="29">
        <v>333</v>
      </c>
      <c r="B339" s="51" t="s">
        <v>3528</v>
      </c>
      <c r="C339" s="52" t="s">
        <v>3438</v>
      </c>
      <c r="D339" s="59" t="s">
        <v>3437</v>
      </c>
      <c r="E339" s="60" t="s">
        <v>1887</v>
      </c>
      <c r="F339" s="54">
        <v>2013</v>
      </c>
      <c r="G339" s="55">
        <v>8000</v>
      </c>
      <c r="H339" s="55">
        <v>8000</v>
      </c>
      <c r="I339" s="469">
        <v>0</v>
      </c>
      <c r="J339" s="56"/>
      <c r="K339" s="37"/>
      <c r="L339" s="37"/>
      <c r="M339" s="37"/>
      <c r="N339" s="768"/>
    </row>
    <row r="340" spans="1:14" ht="30" customHeight="1">
      <c r="A340" s="29">
        <v>334</v>
      </c>
      <c r="B340" s="51" t="s">
        <v>3679</v>
      </c>
      <c r="C340" s="58" t="s">
        <v>3693</v>
      </c>
      <c r="D340" s="202" t="s">
        <v>3680</v>
      </c>
      <c r="E340" s="60" t="s">
        <v>1887</v>
      </c>
      <c r="F340" s="54">
        <v>2014</v>
      </c>
      <c r="G340" s="55">
        <v>19641</v>
      </c>
      <c r="H340" s="55">
        <v>19641</v>
      </c>
      <c r="I340" s="469">
        <v>0</v>
      </c>
      <c r="J340" s="56"/>
      <c r="K340" s="37"/>
      <c r="L340" s="37"/>
      <c r="M340" s="37"/>
      <c r="N340" s="766" t="s">
        <v>3699</v>
      </c>
    </row>
    <row r="341" spans="1:14" ht="30" customHeight="1">
      <c r="A341" s="29">
        <v>335</v>
      </c>
      <c r="B341" s="57" t="s">
        <v>3682</v>
      </c>
      <c r="C341" s="58" t="s">
        <v>3694</v>
      </c>
      <c r="D341" s="202" t="s">
        <v>3681</v>
      </c>
      <c r="E341" s="60" t="s">
        <v>1887</v>
      </c>
      <c r="F341" s="61">
        <v>2014</v>
      </c>
      <c r="G341" s="62">
        <v>15541.8</v>
      </c>
      <c r="H341" s="62">
        <v>15541.8</v>
      </c>
      <c r="I341" s="470">
        <v>0</v>
      </c>
      <c r="J341" s="63"/>
      <c r="K341" s="64"/>
      <c r="L341" s="64"/>
      <c r="M341" s="64"/>
      <c r="N341" s="767"/>
    </row>
    <row r="342" spans="1:14" ht="30" customHeight="1">
      <c r="A342" s="29">
        <v>336</v>
      </c>
      <c r="B342" s="57" t="s">
        <v>3683</v>
      </c>
      <c r="C342" s="58" t="s">
        <v>3695</v>
      </c>
      <c r="D342" s="202" t="s">
        <v>3681</v>
      </c>
      <c r="E342" s="60" t="s">
        <v>1887</v>
      </c>
      <c r="F342" s="61">
        <v>2014</v>
      </c>
      <c r="G342" s="62">
        <v>15541.8</v>
      </c>
      <c r="H342" s="62">
        <v>15541.8</v>
      </c>
      <c r="I342" s="470">
        <v>0</v>
      </c>
      <c r="J342" s="63"/>
      <c r="K342" s="64"/>
      <c r="L342" s="64"/>
      <c r="M342" s="64"/>
      <c r="N342" s="767"/>
    </row>
    <row r="343" spans="1:14" ht="30" customHeight="1">
      <c r="A343" s="29">
        <v>337</v>
      </c>
      <c r="B343" s="57" t="s">
        <v>3685</v>
      </c>
      <c r="C343" s="203" t="s">
        <v>3696</v>
      </c>
      <c r="D343" s="59" t="s">
        <v>3686</v>
      </c>
      <c r="E343" s="60" t="s">
        <v>1887</v>
      </c>
      <c r="F343" s="61">
        <v>2014</v>
      </c>
      <c r="G343" s="62">
        <v>4730</v>
      </c>
      <c r="H343" s="62">
        <v>4730</v>
      </c>
      <c r="I343" s="470">
        <v>0</v>
      </c>
      <c r="J343" s="63"/>
      <c r="K343" s="64"/>
      <c r="L343" s="64"/>
      <c r="M343" s="64"/>
      <c r="N343" s="767"/>
    </row>
    <row r="344" spans="1:14" ht="30" customHeight="1">
      <c r="A344" s="29">
        <v>338</v>
      </c>
      <c r="B344" s="57" t="s">
        <v>3687</v>
      </c>
      <c r="C344" s="203" t="s">
        <v>3690</v>
      </c>
      <c r="D344" s="59" t="s">
        <v>3688</v>
      </c>
      <c r="E344" s="60" t="s">
        <v>1887</v>
      </c>
      <c r="F344" s="61">
        <v>2014</v>
      </c>
      <c r="G344" s="62">
        <v>20000</v>
      </c>
      <c r="H344" s="62">
        <v>20000</v>
      </c>
      <c r="I344" s="470">
        <v>0</v>
      </c>
      <c r="J344" s="63"/>
      <c r="K344" s="64"/>
      <c r="L344" s="64"/>
      <c r="M344" s="64"/>
      <c r="N344" s="767"/>
    </row>
    <row r="345" spans="1:14" ht="30" customHeight="1">
      <c r="A345" s="29">
        <v>339</v>
      </c>
      <c r="B345" s="57" t="s">
        <v>3689</v>
      </c>
      <c r="C345" s="58" t="s">
        <v>3692</v>
      </c>
      <c r="D345" s="59" t="s">
        <v>3691</v>
      </c>
      <c r="E345" s="60" t="s">
        <v>1887</v>
      </c>
      <c r="F345" s="61">
        <v>2014</v>
      </c>
      <c r="G345" s="62">
        <v>27980</v>
      </c>
      <c r="H345" s="62">
        <v>27980</v>
      </c>
      <c r="I345" s="470">
        <v>0</v>
      </c>
      <c r="J345" s="63"/>
      <c r="K345" s="64"/>
      <c r="L345" s="64"/>
      <c r="M345" s="64"/>
      <c r="N345" s="768"/>
    </row>
    <row r="346" spans="1:14" ht="30" customHeight="1">
      <c r="A346" s="29">
        <v>340</v>
      </c>
      <c r="B346" s="204" t="s">
        <v>3700</v>
      </c>
      <c r="C346" s="205" t="s">
        <v>3701</v>
      </c>
      <c r="D346" s="59" t="s">
        <v>3702</v>
      </c>
      <c r="E346" s="60" t="s">
        <v>1887</v>
      </c>
      <c r="F346" s="61">
        <v>2014</v>
      </c>
      <c r="G346" s="62">
        <v>36000</v>
      </c>
      <c r="H346" s="62">
        <v>36000</v>
      </c>
      <c r="I346" s="470">
        <v>0</v>
      </c>
      <c r="J346" s="63"/>
      <c r="K346" s="64"/>
      <c r="L346" s="64"/>
      <c r="M346" s="64"/>
      <c r="N346" s="206" t="s">
        <v>3703</v>
      </c>
    </row>
    <row r="347" spans="1:14" ht="30" customHeight="1">
      <c r="A347" s="29">
        <v>341</v>
      </c>
      <c r="B347" s="207" t="s">
        <v>3715</v>
      </c>
      <c r="C347" s="205" t="s">
        <v>3717</v>
      </c>
      <c r="D347" s="208" t="s">
        <v>3716</v>
      </c>
      <c r="E347" s="60" t="s">
        <v>1887</v>
      </c>
      <c r="F347" s="61">
        <v>2014</v>
      </c>
      <c r="G347" s="62">
        <v>13290</v>
      </c>
      <c r="H347" s="62">
        <v>13290</v>
      </c>
      <c r="I347" s="470">
        <v>0</v>
      </c>
      <c r="J347" s="63"/>
      <c r="K347" s="64"/>
      <c r="L347" s="64"/>
      <c r="M347" s="64"/>
      <c r="N347" s="766" t="s">
        <v>3727</v>
      </c>
    </row>
    <row r="348" spans="1:14" ht="30" customHeight="1">
      <c r="A348" s="29">
        <v>342</v>
      </c>
      <c r="B348" s="207" t="s">
        <v>3718</v>
      </c>
      <c r="C348" s="205" t="s">
        <v>3719</v>
      </c>
      <c r="D348" s="59" t="s">
        <v>3720</v>
      </c>
      <c r="E348" s="60" t="s">
        <v>1887</v>
      </c>
      <c r="F348" s="61">
        <v>2014</v>
      </c>
      <c r="G348" s="62">
        <v>3280</v>
      </c>
      <c r="H348" s="62">
        <v>3280</v>
      </c>
      <c r="I348" s="470">
        <v>0</v>
      </c>
      <c r="J348" s="63"/>
      <c r="K348" s="64"/>
      <c r="L348" s="64"/>
      <c r="M348" s="64"/>
      <c r="N348" s="767"/>
    </row>
    <row r="349" spans="1:14" ht="30" customHeight="1">
      <c r="A349" s="29">
        <v>343</v>
      </c>
      <c r="B349" s="207" t="s">
        <v>3721</v>
      </c>
      <c r="C349" s="205"/>
      <c r="D349" s="209" t="s">
        <v>3722</v>
      </c>
      <c r="E349" s="60" t="s">
        <v>1887</v>
      </c>
      <c r="F349" s="61">
        <v>2014</v>
      </c>
      <c r="G349" s="62">
        <v>890</v>
      </c>
      <c r="H349" s="62">
        <v>890</v>
      </c>
      <c r="I349" s="470">
        <v>0</v>
      </c>
      <c r="J349" s="63"/>
      <c r="K349" s="64"/>
      <c r="L349" s="64"/>
      <c r="M349" s="64"/>
      <c r="N349" s="767"/>
    </row>
    <row r="350" spans="1:14" ht="53.25" customHeight="1">
      <c r="A350" s="29">
        <v>344</v>
      </c>
      <c r="B350" s="210" t="s">
        <v>3723</v>
      </c>
      <c r="C350" s="205" t="s">
        <v>3724</v>
      </c>
      <c r="D350" s="211" t="s">
        <v>3725</v>
      </c>
      <c r="E350" s="60" t="s">
        <v>1887</v>
      </c>
      <c r="F350" s="61">
        <v>2014</v>
      </c>
      <c r="G350" s="62">
        <v>9877.4</v>
      </c>
      <c r="H350" s="62">
        <v>9877.4</v>
      </c>
      <c r="I350" s="470">
        <v>0</v>
      </c>
      <c r="J350" s="63"/>
      <c r="K350" s="64"/>
      <c r="L350" s="64"/>
      <c r="M350" s="64"/>
      <c r="N350" s="767"/>
    </row>
    <row r="351" spans="1:14" ht="24.75" customHeight="1">
      <c r="A351" s="29">
        <v>345</v>
      </c>
      <c r="B351" s="212" t="s">
        <v>3726</v>
      </c>
      <c r="C351" s="213"/>
      <c r="D351" s="214" t="s">
        <v>1991</v>
      </c>
      <c r="E351" s="60" t="s">
        <v>1887</v>
      </c>
      <c r="F351" s="61">
        <v>2014</v>
      </c>
      <c r="G351" s="62">
        <v>1470</v>
      </c>
      <c r="H351" s="62">
        <v>0</v>
      </c>
      <c r="I351" s="470">
        <v>1470</v>
      </c>
      <c r="J351" s="63"/>
      <c r="K351" s="64"/>
      <c r="L351" s="64"/>
      <c r="M351" s="64"/>
      <c r="N351" s="768"/>
    </row>
    <row r="352" spans="1:15" ht="33" customHeight="1">
      <c r="A352" s="29">
        <v>346</v>
      </c>
      <c r="B352" s="212" t="s">
        <v>3746</v>
      </c>
      <c r="C352" s="203"/>
      <c r="D352" s="214" t="s">
        <v>3747</v>
      </c>
      <c r="E352" s="60" t="s">
        <v>1887</v>
      </c>
      <c r="F352" s="61">
        <v>2014</v>
      </c>
      <c r="G352" s="62">
        <v>13824</v>
      </c>
      <c r="H352" s="62">
        <v>13824</v>
      </c>
      <c r="I352" s="470">
        <v>0</v>
      </c>
      <c r="J352" s="63"/>
      <c r="K352" s="64"/>
      <c r="L352" s="64"/>
      <c r="M352" s="215"/>
      <c r="N352" s="766" t="s">
        <v>3757</v>
      </c>
      <c r="O352" s="216"/>
    </row>
    <row r="353" spans="1:15" ht="33" customHeight="1">
      <c r="A353" s="29">
        <v>347</v>
      </c>
      <c r="B353" s="212" t="s">
        <v>3748</v>
      </c>
      <c r="C353" s="203"/>
      <c r="D353" s="214" t="s">
        <v>3749</v>
      </c>
      <c r="E353" s="60" t="s">
        <v>1887</v>
      </c>
      <c r="F353" s="61">
        <v>2014</v>
      </c>
      <c r="G353" s="62">
        <v>17280</v>
      </c>
      <c r="H353" s="62">
        <v>17280</v>
      </c>
      <c r="I353" s="470">
        <v>0</v>
      </c>
      <c r="J353" s="63"/>
      <c r="K353" s="64"/>
      <c r="L353" s="64"/>
      <c r="M353" s="217"/>
      <c r="N353" s="767"/>
      <c r="O353" s="216"/>
    </row>
    <row r="354" spans="1:15" ht="33" customHeight="1">
      <c r="A354" s="29">
        <v>348</v>
      </c>
      <c r="B354" s="212" t="s">
        <v>3750</v>
      </c>
      <c r="C354" s="203"/>
      <c r="D354" s="214" t="s">
        <v>3751</v>
      </c>
      <c r="E354" s="60" t="s">
        <v>1887</v>
      </c>
      <c r="F354" s="61">
        <v>2014</v>
      </c>
      <c r="G354" s="62">
        <v>1632</v>
      </c>
      <c r="H354" s="62">
        <v>0</v>
      </c>
      <c r="I354" s="470">
        <v>1632</v>
      </c>
      <c r="J354" s="63"/>
      <c r="K354" s="64"/>
      <c r="L354" s="64"/>
      <c r="M354" s="215"/>
      <c r="N354" s="767"/>
      <c r="O354" s="216"/>
    </row>
    <row r="355" spans="1:15" ht="33" customHeight="1">
      <c r="A355" s="29">
        <v>349</v>
      </c>
      <c r="B355" s="212" t="s">
        <v>3752</v>
      </c>
      <c r="C355" s="203" t="s">
        <v>3754</v>
      </c>
      <c r="D355" s="214" t="s">
        <v>3753</v>
      </c>
      <c r="E355" s="60" t="s">
        <v>1887</v>
      </c>
      <c r="F355" s="61">
        <v>2014</v>
      </c>
      <c r="G355" s="62">
        <v>3650</v>
      </c>
      <c r="H355" s="62">
        <v>3650</v>
      </c>
      <c r="I355" s="470">
        <v>0</v>
      </c>
      <c r="J355" s="63"/>
      <c r="K355" s="64"/>
      <c r="L355" s="64"/>
      <c r="M355" s="215"/>
      <c r="N355" s="767"/>
      <c r="O355" s="216"/>
    </row>
    <row r="356" spans="1:15" ht="33" customHeight="1">
      <c r="A356" s="29">
        <v>350</v>
      </c>
      <c r="B356" s="212" t="s">
        <v>3755</v>
      </c>
      <c r="C356" s="218"/>
      <c r="D356" s="214" t="s">
        <v>3756</v>
      </c>
      <c r="E356" s="60" t="s">
        <v>1887</v>
      </c>
      <c r="F356" s="61">
        <v>2014</v>
      </c>
      <c r="G356" s="62">
        <v>621</v>
      </c>
      <c r="H356" s="62">
        <v>621</v>
      </c>
      <c r="I356" s="470">
        <v>0</v>
      </c>
      <c r="J356" s="63"/>
      <c r="K356" s="64"/>
      <c r="L356" s="64"/>
      <c r="M356" s="217"/>
      <c r="N356" s="768"/>
      <c r="O356" s="216"/>
    </row>
    <row r="357" spans="1:15" ht="47.25" customHeight="1">
      <c r="A357" s="29">
        <v>351</v>
      </c>
      <c r="B357" s="219" t="s">
        <v>3776</v>
      </c>
      <c r="C357" s="220"/>
      <c r="D357" s="214" t="s">
        <v>3777</v>
      </c>
      <c r="E357" s="60" t="s">
        <v>1887</v>
      </c>
      <c r="F357" s="61">
        <v>2014</v>
      </c>
      <c r="G357" s="62">
        <v>5355</v>
      </c>
      <c r="H357" s="62">
        <v>5355</v>
      </c>
      <c r="I357" s="470">
        <v>0</v>
      </c>
      <c r="J357" s="63"/>
      <c r="K357" s="64"/>
      <c r="L357" s="64"/>
      <c r="M357" s="64"/>
      <c r="N357" s="766" t="s">
        <v>3788</v>
      </c>
      <c r="O357" s="221"/>
    </row>
    <row r="358" spans="1:15" ht="26.25" customHeight="1">
      <c r="A358" s="29">
        <v>352</v>
      </c>
      <c r="B358" s="222" t="s">
        <v>3778</v>
      </c>
      <c r="C358" s="220" t="s">
        <v>3779</v>
      </c>
      <c r="D358" s="214" t="s">
        <v>3780</v>
      </c>
      <c r="E358" s="60" t="s">
        <v>1887</v>
      </c>
      <c r="F358" s="61">
        <v>2014</v>
      </c>
      <c r="G358" s="62">
        <v>6276</v>
      </c>
      <c r="H358" s="62">
        <v>6276</v>
      </c>
      <c r="I358" s="470">
        <v>0</v>
      </c>
      <c r="J358" s="63"/>
      <c r="K358" s="64"/>
      <c r="L358" s="64"/>
      <c r="M358" s="64"/>
      <c r="N358" s="767"/>
      <c r="O358" s="221"/>
    </row>
    <row r="359" spans="1:15" ht="28.5" customHeight="1">
      <c r="A359" s="29">
        <v>353</v>
      </c>
      <c r="B359" s="223" t="s">
        <v>3781</v>
      </c>
      <c r="C359" s="224"/>
      <c r="D359" s="225" t="s">
        <v>3782</v>
      </c>
      <c r="E359" s="60" t="s">
        <v>1887</v>
      </c>
      <c r="F359" s="61">
        <v>2014</v>
      </c>
      <c r="G359" s="62">
        <v>2300</v>
      </c>
      <c r="H359" s="62">
        <v>2300</v>
      </c>
      <c r="I359" s="470">
        <v>0</v>
      </c>
      <c r="J359" s="63"/>
      <c r="K359" s="64"/>
      <c r="L359" s="64"/>
      <c r="M359" s="64"/>
      <c r="N359" s="768"/>
      <c r="O359" s="221"/>
    </row>
    <row r="360" spans="1:15" ht="33" customHeight="1">
      <c r="A360" s="29">
        <v>354</v>
      </c>
      <c r="B360" s="226" t="s">
        <v>3895</v>
      </c>
      <c r="C360" s="220"/>
      <c r="D360" s="214" t="s">
        <v>3902</v>
      </c>
      <c r="E360" s="60" t="s">
        <v>1887</v>
      </c>
      <c r="F360" s="61">
        <v>2014</v>
      </c>
      <c r="G360" s="62">
        <v>27000</v>
      </c>
      <c r="H360" s="62">
        <v>27000</v>
      </c>
      <c r="I360" s="470">
        <v>0</v>
      </c>
      <c r="J360" s="63"/>
      <c r="K360" s="64"/>
      <c r="L360" s="64"/>
      <c r="M360" s="64"/>
      <c r="N360" s="766" t="s">
        <v>3909</v>
      </c>
      <c r="O360" s="221"/>
    </row>
    <row r="361" spans="1:15" ht="33.75" customHeight="1">
      <c r="A361" s="29">
        <v>355</v>
      </c>
      <c r="B361" s="227" t="s">
        <v>3896</v>
      </c>
      <c r="C361" s="220" t="s">
        <v>3900</v>
      </c>
      <c r="D361" s="228" t="s">
        <v>3897</v>
      </c>
      <c r="E361" s="60" t="s">
        <v>1887</v>
      </c>
      <c r="F361" s="61">
        <v>2014</v>
      </c>
      <c r="G361" s="62">
        <v>97090.44</v>
      </c>
      <c r="H361" s="62">
        <v>97090.44</v>
      </c>
      <c r="I361" s="470">
        <v>0</v>
      </c>
      <c r="J361" s="63"/>
      <c r="K361" s="64"/>
      <c r="L361" s="64"/>
      <c r="M361" s="64"/>
      <c r="N361" s="767"/>
      <c r="O361" s="221"/>
    </row>
    <row r="362" spans="1:15" ht="33.75" customHeight="1">
      <c r="A362" s="29">
        <v>356</v>
      </c>
      <c r="B362" s="229" t="s">
        <v>3898</v>
      </c>
      <c r="C362" s="220" t="s">
        <v>3901</v>
      </c>
      <c r="D362" s="214" t="s">
        <v>3899</v>
      </c>
      <c r="E362" s="60" t="s">
        <v>1887</v>
      </c>
      <c r="F362" s="61">
        <v>2014</v>
      </c>
      <c r="G362" s="62">
        <v>19220</v>
      </c>
      <c r="H362" s="62">
        <v>19220</v>
      </c>
      <c r="I362" s="470">
        <v>0</v>
      </c>
      <c r="J362" s="63"/>
      <c r="K362" s="64"/>
      <c r="L362" s="64"/>
      <c r="M362" s="64"/>
      <c r="N362" s="768"/>
      <c r="O362" s="221"/>
    </row>
    <row r="363" spans="1:15" ht="33.75" customHeight="1">
      <c r="A363" s="29">
        <v>357</v>
      </c>
      <c r="B363" s="207" t="s">
        <v>3911</v>
      </c>
      <c r="C363" s="230" t="s">
        <v>3912</v>
      </c>
      <c r="D363" s="214" t="s">
        <v>3913</v>
      </c>
      <c r="E363" s="60" t="s">
        <v>1887</v>
      </c>
      <c r="F363" s="61">
        <v>2014</v>
      </c>
      <c r="G363" s="62">
        <v>6500</v>
      </c>
      <c r="H363" s="62">
        <v>6500</v>
      </c>
      <c r="I363" s="470">
        <v>0</v>
      </c>
      <c r="J363" s="63"/>
      <c r="K363" s="64"/>
      <c r="L363" s="64"/>
      <c r="M363" s="64"/>
      <c r="N363" s="766" t="s">
        <v>3917</v>
      </c>
      <c r="O363" s="221"/>
    </row>
    <row r="364" spans="1:15" ht="33.75" customHeight="1">
      <c r="A364" s="375">
        <v>358</v>
      </c>
      <c r="B364" s="204" t="s">
        <v>3914</v>
      </c>
      <c r="C364" s="230" t="s">
        <v>3915</v>
      </c>
      <c r="D364" s="376" t="s">
        <v>3916</v>
      </c>
      <c r="E364" s="377" t="s">
        <v>1887</v>
      </c>
      <c r="F364" s="61">
        <v>2014</v>
      </c>
      <c r="G364" s="62">
        <v>6058</v>
      </c>
      <c r="H364" s="62">
        <v>6058</v>
      </c>
      <c r="I364" s="470">
        <v>0</v>
      </c>
      <c r="J364" s="63"/>
      <c r="K364" s="64"/>
      <c r="L364" s="64"/>
      <c r="M364" s="64"/>
      <c r="N364" s="767"/>
      <c r="O364" s="221"/>
    </row>
    <row r="365" spans="1:15" ht="33.75" customHeight="1">
      <c r="A365" s="378">
        <v>359</v>
      </c>
      <c r="B365" s="227" t="s">
        <v>4093</v>
      </c>
      <c r="C365" s="220" t="s">
        <v>4104</v>
      </c>
      <c r="D365" s="214" t="s">
        <v>4094</v>
      </c>
      <c r="E365" s="379" t="s">
        <v>1887</v>
      </c>
      <c r="F365" s="374">
        <v>2015</v>
      </c>
      <c r="G365" s="62">
        <v>17062.5</v>
      </c>
      <c r="H365" s="62">
        <v>0</v>
      </c>
      <c r="I365" s="470">
        <v>17062.5</v>
      </c>
      <c r="J365" s="63"/>
      <c r="K365" s="64"/>
      <c r="L365" s="64"/>
      <c r="M365" s="64"/>
      <c r="N365" s="769" t="s">
        <v>4107</v>
      </c>
      <c r="O365" s="221"/>
    </row>
    <row r="366" spans="1:15" ht="33.75" customHeight="1">
      <c r="A366" s="378">
        <v>360</v>
      </c>
      <c r="B366" s="227" t="s">
        <v>4095</v>
      </c>
      <c r="C366" s="380" t="s">
        <v>4105</v>
      </c>
      <c r="D366" s="214" t="s">
        <v>4096</v>
      </c>
      <c r="E366" s="379" t="s">
        <v>1887</v>
      </c>
      <c r="F366" s="374">
        <v>2015</v>
      </c>
      <c r="G366" s="62">
        <v>3354</v>
      </c>
      <c r="H366" s="62">
        <v>3354</v>
      </c>
      <c r="I366" s="470">
        <v>0</v>
      </c>
      <c r="J366" s="63"/>
      <c r="K366" s="64"/>
      <c r="L366" s="64"/>
      <c r="M366" s="64"/>
      <c r="N366" s="770"/>
      <c r="O366" s="221"/>
    </row>
    <row r="367" spans="1:15" ht="33.75" customHeight="1">
      <c r="A367" s="378">
        <v>361</v>
      </c>
      <c r="B367" s="227" t="s">
        <v>4097</v>
      </c>
      <c r="C367" s="381" t="s">
        <v>4106</v>
      </c>
      <c r="D367" s="381" t="s">
        <v>4098</v>
      </c>
      <c r="E367" s="379" t="s">
        <v>1887</v>
      </c>
      <c r="F367" s="374">
        <v>2015</v>
      </c>
      <c r="G367" s="62">
        <v>15693.8</v>
      </c>
      <c r="H367" s="62">
        <v>15693.8</v>
      </c>
      <c r="I367" s="470">
        <v>0</v>
      </c>
      <c r="J367" s="63"/>
      <c r="K367" s="64"/>
      <c r="L367" s="64"/>
      <c r="M367" s="64"/>
      <c r="N367" s="770"/>
      <c r="O367" s="221"/>
    </row>
    <row r="368" spans="1:15" ht="33.75" customHeight="1">
      <c r="A368" s="378">
        <v>362</v>
      </c>
      <c r="B368" s="227" t="s">
        <v>4099</v>
      </c>
      <c r="C368" s="381"/>
      <c r="D368" s="381" t="s">
        <v>4100</v>
      </c>
      <c r="E368" s="379" t="s">
        <v>1887</v>
      </c>
      <c r="F368" s="374">
        <v>2015</v>
      </c>
      <c r="G368" s="62">
        <v>1402.8</v>
      </c>
      <c r="H368" s="62">
        <v>1402.8</v>
      </c>
      <c r="I368" s="470">
        <v>0</v>
      </c>
      <c r="J368" s="63"/>
      <c r="K368" s="64"/>
      <c r="L368" s="64"/>
      <c r="M368" s="64"/>
      <c r="N368" s="770"/>
      <c r="O368" s="221"/>
    </row>
    <row r="369" spans="1:15" ht="33.75" customHeight="1">
      <c r="A369" s="378">
        <v>363</v>
      </c>
      <c r="B369" s="204" t="s">
        <v>4101</v>
      </c>
      <c r="C369" s="437" t="s">
        <v>4103</v>
      </c>
      <c r="D369" s="437" t="s">
        <v>4102</v>
      </c>
      <c r="E369" s="379" t="s">
        <v>1887</v>
      </c>
      <c r="F369" s="374">
        <v>2015</v>
      </c>
      <c r="G369" s="62">
        <v>6825</v>
      </c>
      <c r="H369" s="62">
        <v>6825</v>
      </c>
      <c r="I369" s="470">
        <v>0</v>
      </c>
      <c r="J369" s="63"/>
      <c r="K369" s="64"/>
      <c r="L369" s="64"/>
      <c r="M369" s="64"/>
      <c r="N369" s="770"/>
      <c r="O369" s="221"/>
    </row>
    <row r="370" spans="1:15" ht="33.75" customHeight="1">
      <c r="A370" s="436">
        <v>364</v>
      </c>
      <c r="B370" s="204" t="s">
        <v>4137</v>
      </c>
      <c r="C370" s="444">
        <v>410124001500425</v>
      </c>
      <c r="D370" s="437" t="s">
        <v>4138</v>
      </c>
      <c r="E370" s="445" t="s">
        <v>1887</v>
      </c>
      <c r="F370" s="374">
        <v>2015</v>
      </c>
      <c r="G370" s="62">
        <v>8500</v>
      </c>
      <c r="H370" s="62">
        <v>8500</v>
      </c>
      <c r="I370" s="470">
        <v>0</v>
      </c>
      <c r="J370" s="63"/>
      <c r="K370" s="64"/>
      <c r="L370" s="64"/>
      <c r="M370" s="64"/>
      <c r="N370" s="435" t="s">
        <v>4145</v>
      </c>
      <c r="O370" s="221"/>
    </row>
    <row r="371" spans="1:15" s="456" customFormat="1" ht="57.75" customHeight="1">
      <c r="A371" s="568">
        <v>365</v>
      </c>
      <c r="B371" s="569" t="s">
        <v>4164</v>
      </c>
      <c r="C371" s="570">
        <v>410124001500424</v>
      </c>
      <c r="D371" s="571" t="s">
        <v>4165</v>
      </c>
      <c r="E371" s="572" t="s">
        <v>1887</v>
      </c>
      <c r="F371" s="573">
        <v>2015</v>
      </c>
      <c r="G371" s="574">
        <v>66500</v>
      </c>
      <c r="H371" s="575">
        <v>2216.64</v>
      </c>
      <c r="I371" s="576">
        <v>64283.36</v>
      </c>
      <c r="J371" s="577"/>
      <c r="K371" s="578"/>
      <c r="L371" s="578"/>
      <c r="M371" s="579"/>
      <c r="N371" s="580"/>
      <c r="O371" s="581"/>
    </row>
    <row r="372" spans="1:15" ht="33.75" customHeight="1">
      <c r="A372" s="622">
        <v>366</v>
      </c>
      <c r="B372" s="204" t="s">
        <v>4166</v>
      </c>
      <c r="C372" s="444" t="s">
        <v>4168</v>
      </c>
      <c r="D372" s="437" t="s">
        <v>4167</v>
      </c>
      <c r="E372" s="623" t="s">
        <v>1887</v>
      </c>
      <c r="F372" s="624">
        <v>2015</v>
      </c>
      <c r="G372" s="625">
        <v>44000</v>
      </c>
      <c r="H372" s="443">
        <v>44000</v>
      </c>
      <c r="I372" s="470">
        <v>0</v>
      </c>
      <c r="J372" s="63"/>
      <c r="K372" s="64"/>
      <c r="L372" s="64"/>
      <c r="M372" s="626"/>
      <c r="N372" s="442"/>
      <c r="O372" s="221"/>
    </row>
    <row r="373" spans="1:15" ht="33.75" customHeight="1">
      <c r="A373" s="378">
        <v>367</v>
      </c>
      <c r="B373" s="227" t="s">
        <v>4258</v>
      </c>
      <c r="C373" s="438" t="s">
        <v>4260</v>
      </c>
      <c r="D373" s="438" t="s">
        <v>4259</v>
      </c>
      <c r="E373" s="623" t="s">
        <v>1887</v>
      </c>
      <c r="F373" s="624">
        <v>2015</v>
      </c>
      <c r="G373" s="446">
        <v>49200</v>
      </c>
      <c r="H373" s="446">
        <v>49200</v>
      </c>
      <c r="I373" s="628">
        <v>0</v>
      </c>
      <c r="J373" s="629"/>
      <c r="K373" s="447"/>
      <c r="L373" s="447"/>
      <c r="M373" s="447"/>
      <c r="N373" s="769" t="s">
        <v>4267</v>
      </c>
      <c r="O373" s="221"/>
    </row>
    <row r="374" spans="1:15" ht="33.75" customHeight="1">
      <c r="A374" s="378">
        <v>368</v>
      </c>
      <c r="B374" s="227" t="s">
        <v>4261</v>
      </c>
      <c r="C374" s="438">
        <v>410136001500424</v>
      </c>
      <c r="D374" s="381" t="s">
        <v>4262</v>
      </c>
      <c r="E374" s="623" t="s">
        <v>1887</v>
      </c>
      <c r="F374" s="624">
        <v>2015</v>
      </c>
      <c r="G374" s="446">
        <v>5964</v>
      </c>
      <c r="H374" s="446">
        <v>5964</v>
      </c>
      <c r="I374" s="628">
        <v>0</v>
      </c>
      <c r="J374" s="629"/>
      <c r="K374" s="447"/>
      <c r="L374" s="447"/>
      <c r="M374" s="447"/>
      <c r="N374" s="770"/>
      <c r="O374" s="221"/>
    </row>
    <row r="375" spans="1:15" ht="33.75" customHeight="1">
      <c r="A375" s="378">
        <v>369</v>
      </c>
      <c r="B375" s="227" t="s">
        <v>4263</v>
      </c>
      <c r="C375" s="438"/>
      <c r="D375" s="381" t="s">
        <v>4264</v>
      </c>
      <c r="E375" s="623" t="s">
        <v>1887</v>
      </c>
      <c r="F375" s="624">
        <v>2015</v>
      </c>
      <c r="G375" s="446">
        <v>5200</v>
      </c>
      <c r="H375" s="446">
        <v>5200</v>
      </c>
      <c r="I375" s="628">
        <v>0</v>
      </c>
      <c r="J375" s="629"/>
      <c r="K375" s="447"/>
      <c r="L375" s="447"/>
      <c r="M375" s="447"/>
      <c r="N375" s="770"/>
      <c r="O375" s="221"/>
    </row>
    <row r="376" spans="1:15" ht="33.75" customHeight="1">
      <c r="A376" s="378">
        <v>370</v>
      </c>
      <c r="B376" s="227" t="s">
        <v>4265</v>
      </c>
      <c r="C376" s="438">
        <v>410134001500428</v>
      </c>
      <c r="D376" s="381" t="s">
        <v>4266</v>
      </c>
      <c r="E376" s="623" t="s">
        <v>1887</v>
      </c>
      <c r="F376" s="624">
        <v>2015</v>
      </c>
      <c r="G376" s="446">
        <v>18800</v>
      </c>
      <c r="H376" s="446">
        <v>18800</v>
      </c>
      <c r="I376" s="628">
        <v>0</v>
      </c>
      <c r="J376" s="629"/>
      <c r="K376" s="447"/>
      <c r="L376" s="447"/>
      <c r="M376" s="447"/>
      <c r="N376" s="771"/>
      <c r="O376" s="221"/>
    </row>
    <row r="377" spans="1:15" ht="33.75" customHeight="1">
      <c r="A377" s="378">
        <v>371</v>
      </c>
      <c r="B377" s="227" t="s">
        <v>4296</v>
      </c>
      <c r="C377" s="438">
        <v>410124001500429</v>
      </c>
      <c r="D377" s="381" t="s">
        <v>4297</v>
      </c>
      <c r="E377" s="623" t="s">
        <v>1887</v>
      </c>
      <c r="F377" s="624">
        <v>2015</v>
      </c>
      <c r="G377" s="446">
        <v>14410</v>
      </c>
      <c r="H377" s="446">
        <v>0</v>
      </c>
      <c r="I377" s="628">
        <v>14410</v>
      </c>
      <c r="J377" s="629"/>
      <c r="K377" s="447"/>
      <c r="L377" s="447"/>
      <c r="M377" s="447"/>
      <c r="N377" s="442"/>
      <c r="O377" s="221"/>
    </row>
    <row r="378" spans="1:15" ht="33.75" customHeight="1">
      <c r="A378" s="378">
        <v>372</v>
      </c>
      <c r="B378" s="227" t="s">
        <v>4298</v>
      </c>
      <c r="C378" s="438" t="s">
        <v>4300</v>
      </c>
      <c r="D378" s="381" t="s">
        <v>4301</v>
      </c>
      <c r="E378" s="623" t="s">
        <v>1887</v>
      </c>
      <c r="F378" s="624">
        <v>2015</v>
      </c>
      <c r="G378" s="446">
        <v>13200</v>
      </c>
      <c r="H378" s="446">
        <v>0</v>
      </c>
      <c r="I378" s="628">
        <v>13200</v>
      </c>
      <c r="J378" s="629"/>
      <c r="K378" s="447"/>
      <c r="L378" s="447"/>
      <c r="M378" s="447"/>
      <c r="N378" s="442"/>
      <c r="O378" s="221"/>
    </row>
    <row r="379" spans="1:15" ht="33.75" customHeight="1">
      <c r="A379" s="378">
        <v>373</v>
      </c>
      <c r="B379" s="227" t="s">
        <v>4299</v>
      </c>
      <c r="C379" s="438" t="s">
        <v>4302</v>
      </c>
      <c r="D379" s="381" t="s">
        <v>4303</v>
      </c>
      <c r="E379" s="623" t="s">
        <v>1887</v>
      </c>
      <c r="F379" s="624">
        <v>2015</v>
      </c>
      <c r="G379" s="446">
        <v>23200</v>
      </c>
      <c r="H379" s="446">
        <v>0</v>
      </c>
      <c r="I379" s="628">
        <v>23200</v>
      </c>
      <c r="J379" s="629"/>
      <c r="K379" s="447"/>
      <c r="L379" s="447"/>
      <c r="M379" s="447"/>
      <c r="N379" s="442"/>
      <c r="O379" s="221"/>
    </row>
    <row r="380" spans="1:15" ht="33.75" customHeight="1">
      <c r="A380" s="378">
        <v>374</v>
      </c>
      <c r="B380" s="227" t="s">
        <v>4382</v>
      </c>
      <c r="C380" s="444" t="s">
        <v>4375</v>
      </c>
      <c r="D380" s="437" t="s">
        <v>4376</v>
      </c>
      <c r="E380" s="623" t="s">
        <v>1887</v>
      </c>
      <c r="F380" s="624">
        <v>2015</v>
      </c>
      <c r="G380" s="446">
        <v>27500</v>
      </c>
      <c r="H380" s="446">
        <v>27500</v>
      </c>
      <c r="I380" s="628">
        <v>0</v>
      </c>
      <c r="J380" s="629"/>
      <c r="K380" s="447"/>
      <c r="L380" s="447"/>
      <c r="M380" s="743"/>
      <c r="N380" s="435" t="s">
        <v>4401</v>
      </c>
      <c r="O380" s="221"/>
    </row>
    <row r="381" spans="1:14" s="521" customFormat="1" ht="12.75">
      <c r="A381" s="630"/>
      <c r="B381" s="631" t="s">
        <v>2729</v>
      </c>
      <c r="C381" s="746"/>
      <c r="D381" s="747"/>
      <c r="E381" s="632"/>
      <c r="F381" s="633"/>
      <c r="G381" s="634">
        <f>SUM(G7:G380)</f>
        <v>9101105.370000005</v>
      </c>
      <c r="H381" s="634">
        <f>SUM(H7:H380)</f>
        <v>8808043.100000001</v>
      </c>
      <c r="I381" s="635">
        <f>SUM(I7:I380)</f>
        <v>373260.184</v>
      </c>
      <c r="J381" s="633"/>
      <c r="K381" s="633"/>
      <c r="L381" s="633"/>
      <c r="M381" s="633"/>
      <c r="N381" s="627"/>
    </row>
    <row r="382" spans="1:13" ht="12.75">
      <c r="A382" s="231"/>
      <c r="B382" s="231"/>
      <c r="C382" s="232"/>
      <c r="D382" s="231"/>
      <c r="E382" s="231"/>
      <c r="F382" s="231"/>
      <c r="G382" s="233"/>
      <c r="H382" s="233"/>
      <c r="I382" s="477"/>
      <c r="J382" s="231"/>
      <c r="K382" s="231"/>
      <c r="L382" s="231"/>
      <c r="M382" s="231"/>
    </row>
    <row r="383" spans="1:13" ht="12.75">
      <c r="A383" s="231"/>
      <c r="B383" s="231"/>
      <c r="C383" s="232"/>
      <c r="D383" s="231" t="s">
        <v>486</v>
      </c>
      <c r="E383" s="234"/>
      <c r="F383" s="231"/>
      <c r="G383" s="233"/>
      <c r="H383" s="233"/>
      <c r="I383" s="477"/>
      <c r="J383" s="231"/>
      <c r="K383" s="231"/>
      <c r="L383" s="231"/>
      <c r="M383" s="231"/>
    </row>
    <row r="384" spans="1:13" ht="12.75">
      <c r="A384" s="231"/>
      <c r="B384" s="231"/>
      <c r="C384" s="232"/>
      <c r="D384" s="231"/>
      <c r="E384" s="231"/>
      <c r="F384" s="231"/>
      <c r="G384" s="233"/>
      <c r="H384" s="233"/>
      <c r="I384" s="477"/>
      <c r="J384" s="231"/>
      <c r="K384" s="231"/>
      <c r="L384" s="231"/>
      <c r="M384" s="231"/>
    </row>
    <row r="385" spans="1:13" ht="12.75">
      <c r="A385" s="231"/>
      <c r="B385" s="231"/>
      <c r="C385" s="232"/>
      <c r="D385" s="231"/>
      <c r="E385" s="231"/>
      <c r="F385" s="231"/>
      <c r="G385" s="233"/>
      <c r="H385" s="233"/>
      <c r="I385" s="477"/>
      <c r="J385" s="231"/>
      <c r="K385" s="231"/>
      <c r="L385" s="231"/>
      <c r="M385" s="231"/>
    </row>
    <row r="386" spans="1:13" ht="12.75">
      <c r="A386" s="231"/>
      <c r="B386" s="231"/>
      <c r="C386" s="232"/>
      <c r="D386" s="231"/>
      <c r="E386" s="231"/>
      <c r="F386" s="231"/>
      <c r="G386" s="233"/>
      <c r="H386" s="233"/>
      <c r="I386" s="477"/>
      <c r="J386" s="231"/>
      <c r="K386" s="231"/>
      <c r="L386" s="231"/>
      <c r="M386" s="231"/>
    </row>
    <row r="387" spans="1:13" ht="12.75">
      <c r="A387" s="231"/>
      <c r="B387" s="231"/>
      <c r="C387" s="232"/>
      <c r="D387" s="231"/>
      <c r="E387" s="231"/>
      <c r="F387" s="231"/>
      <c r="G387" s="233"/>
      <c r="H387" s="233"/>
      <c r="I387" s="477"/>
      <c r="J387" s="231"/>
      <c r="K387" s="231"/>
      <c r="L387" s="231"/>
      <c r="M387" s="231"/>
    </row>
    <row r="388" spans="1:13" ht="12.75">
      <c r="A388" s="231"/>
      <c r="B388" s="231"/>
      <c r="C388" s="232"/>
      <c r="D388" s="231"/>
      <c r="E388" s="231"/>
      <c r="F388" s="231"/>
      <c r="G388" s="233"/>
      <c r="H388" s="233"/>
      <c r="I388" s="477"/>
      <c r="J388" s="231"/>
      <c r="K388" s="231"/>
      <c r="L388" s="231"/>
      <c r="M388" s="231"/>
    </row>
    <row r="389" spans="1:13" ht="12.75">
      <c r="A389" s="231"/>
      <c r="B389" s="231"/>
      <c r="C389" s="232"/>
      <c r="D389" s="231"/>
      <c r="E389" s="231"/>
      <c r="F389" s="231"/>
      <c r="G389" s="233"/>
      <c r="H389" s="233"/>
      <c r="I389" s="477"/>
      <c r="J389" s="231"/>
      <c r="K389" s="231"/>
      <c r="L389" s="231"/>
      <c r="M389" s="231"/>
    </row>
    <row r="390" spans="1:13" ht="12.75">
      <c r="A390" s="231"/>
      <c r="B390" s="231"/>
      <c r="C390" s="232"/>
      <c r="D390" s="231"/>
      <c r="E390" s="231"/>
      <c r="F390" s="231"/>
      <c r="G390" s="233"/>
      <c r="H390" s="233"/>
      <c r="I390" s="477"/>
      <c r="J390" s="231"/>
      <c r="K390" s="231"/>
      <c r="L390" s="231"/>
      <c r="M390" s="231"/>
    </row>
    <row r="391" spans="1:13" ht="12.75">
      <c r="A391" s="231"/>
      <c r="B391" s="231"/>
      <c r="C391" s="232"/>
      <c r="D391" s="231"/>
      <c r="E391" s="231"/>
      <c r="F391" s="231"/>
      <c r="G391" s="233"/>
      <c r="H391" s="233"/>
      <c r="I391" s="477"/>
      <c r="J391" s="231"/>
      <c r="K391" s="231"/>
      <c r="L391" s="231"/>
      <c r="M391" s="231"/>
    </row>
    <row r="392" spans="1:13" ht="12.75">
      <c r="A392" s="231"/>
      <c r="B392" s="231"/>
      <c r="C392" s="232"/>
      <c r="D392" s="231"/>
      <c r="E392" s="231"/>
      <c r="F392" s="231"/>
      <c r="G392" s="233"/>
      <c r="H392" s="233"/>
      <c r="I392" s="477"/>
      <c r="J392" s="231"/>
      <c r="K392" s="231"/>
      <c r="L392" s="231"/>
      <c r="M392" s="231"/>
    </row>
    <row r="393" spans="1:13" ht="12.75">
      <c r="A393" s="231"/>
      <c r="B393" s="231"/>
      <c r="C393" s="232"/>
      <c r="D393" s="231"/>
      <c r="E393" s="231"/>
      <c r="F393" s="231"/>
      <c r="G393" s="233"/>
      <c r="H393" s="233"/>
      <c r="I393" s="477"/>
      <c r="J393" s="231"/>
      <c r="K393" s="231"/>
      <c r="L393" s="231"/>
      <c r="M393" s="231"/>
    </row>
    <row r="394" spans="1:13" ht="12.75">
      <c r="A394" s="231"/>
      <c r="B394" s="231"/>
      <c r="C394" s="232"/>
      <c r="D394" s="231"/>
      <c r="E394" s="231"/>
      <c r="F394" s="231"/>
      <c r="G394" s="233"/>
      <c r="H394" s="233"/>
      <c r="I394" s="477"/>
      <c r="J394" s="231"/>
      <c r="K394" s="231"/>
      <c r="L394" s="231"/>
      <c r="M394" s="231"/>
    </row>
    <row r="395" spans="1:13" ht="12.75">
      <c r="A395" s="231"/>
      <c r="B395" s="231"/>
      <c r="C395" s="232"/>
      <c r="D395" s="231"/>
      <c r="E395" s="231"/>
      <c r="F395" s="231"/>
      <c r="G395" s="233"/>
      <c r="H395" s="233"/>
      <c r="I395" s="477"/>
      <c r="J395" s="231"/>
      <c r="K395" s="231"/>
      <c r="L395" s="231"/>
      <c r="M395" s="231"/>
    </row>
    <row r="396" spans="1:13" ht="12.75">
      <c r="A396" s="231"/>
      <c r="B396" s="231"/>
      <c r="C396" s="232"/>
      <c r="D396" s="231"/>
      <c r="E396" s="231"/>
      <c r="F396" s="231"/>
      <c r="G396" s="233"/>
      <c r="H396" s="233"/>
      <c r="I396" s="477"/>
      <c r="J396" s="231"/>
      <c r="K396" s="231"/>
      <c r="L396" s="231"/>
      <c r="M396" s="231"/>
    </row>
    <row r="397" spans="1:13" ht="12.75">
      <c r="A397" s="231"/>
      <c r="B397" s="231"/>
      <c r="C397" s="232"/>
      <c r="D397" s="231"/>
      <c r="E397" s="231"/>
      <c r="F397" s="231"/>
      <c r="G397" s="233"/>
      <c r="H397" s="233"/>
      <c r="I397" s="477"/>
      <c r="J397" s="231"/>
      <c r="K397" s="231"/>
      <c r="L397" s="231"/>
      <c r="M397" s="231"/>
    </row>
    <row r="398" spans="1:13" ht="12.75">
      <c r="A398" s="231"/>
      <c r="B398" s="231"/>
      <c r="C398" s="232"/>
      <c r="D398" s="231"/>
      <c r="E398" s="231"/>
      <c r="F398" s="231"/>
      <c r="G398" s="233"/>
      <c r="H398" s="233"/>
      <c r="I398" s="477"/>
      <c r="J398" s="231"/>
      <c r="K398" s="231"/>
      <c r="L398" s="231"/>
      <c r="M398" s="231"/>
    </row>
    <row r="399" spans="1:13" ht="12.75">
      <c r="A399" s="231"/>
      <c r="B399" s="231"/>
      <c r="C399" s="232"/>
      <c r="D399" s="231"/>
      <c r="E399" s="231"/>
      <c r="F399" s="231"/>
      <c r="G399" s="233"/>
      <c r="H399" s="233"/>
      <c r="I399" s="477"/>
      <c r="J399" s="231"/>
      <c r="K399" s="231"/>
      <c r="L399" s="231"/>
      <c r="M399" s="231"/>
    </row>
    <row r="400" spans="1:13" ht="12.75">
      <c r="A400" s="231"/>
      <c r="B400" s="231"/>
      <c r="C400" s="232"/>
      <c r="D400" s="231"/>
      <c r="E400" s="231"/>
      <c r="F400" s="231"/>
      <c r="G400" s="233"/>
      <c r="H400" s="233"/>
      <c r="I400" s="477"/>
      <c r="J400" s="231"/>
      <c r="K400" s="231"/>
      <c r="L400" s="231"/>
      <c r="M400" s="231"/>
    </row>
    <row r="401" spans="1:13" ht="12.75">
      <c r="A401" s="231"/>
      <c r="B401" s="231"/>
      <c r="C401" s="232"/>
      <c r="D401" s="231"/>
      <c r="E401" s="231"/>
      <c r="F401" s="231"/>
      <c r="G401" s="233"/>
      <c r="H401" s="233"/>
      <c r="I401" s="477"/>
      <c r="J401" s="231"/>
      <c r="K401" s="231"/>
      <c r="L401" s="231"/>
      <c r="M401" s="231"/>
    </row>
    <row r="402" spans="1:13" ht="12.75">
      <c r="A402" s="221"/>
      <c r="B402" s="221"/>
      <c r="C402" s="235"/>
      <c r="D402" s="221"/>
      <c r="E402" s="221"/>
      <c r="F402" s="221"/>
      <c r="G402" s="236"/>
      <c r="H402" s="236"/>
      <c r="I402" s="478"/>
      <c r="J402" s="221"/>
      <c r="K402" s="221"/>
      <c r="L402" s="221"/>
      <c r="M402" s="221"/>
    </row>
    <row r="403" spans="1:13" ht="12.75">
      <c r="A403" s="221"/>
      <c r="B403" s="221"/>
      <c r="C403" s="235"/>
      <c r="D403" s="221"/>
      <c r="E403" s="221"/>
      <c r="F403" s="221"/>
      <c r="G403" s="236"/>
      <c r="H403" s="236"/>
      <c r="I403" s="478"/>
      <c r="J403" s="221"/>
      <c r="K403" s="221"/>
      <c r="L403" s="221"/>
      <c r="M403" s="221"/>
    </row>
    <row r="404" spans="1:13" ht="12.75">
      <c r="A404" s="221"/>
      <c r="B404" s="221"/>
      <c r="C404" s="235"/>
      <c r="D404" s="221"/>
      <c r="E404" s="221"/>
      <c r="F404" s="221"/>
      <c r="G404" s="236"/>
      <c r="H404" s="236"/>
      <c r="I404" s="478"/>
      <c r="J404" s="221"/>
      <c r="K404" s="221"/>
      <c r="L404" s="221"/>
      <c r="M404" s="221"/>
    </row>
    <row r="405" spans="1:13" ht="12.75">
      <c r="A405" s="221"/>
      <c r="B405" s="221"/>
      <c r="C405" s="235"/>
      <c r="D405" s="221"/>
      <c r="E405" s="221"/>
      <c r="F405" s="221"/>
      <c r="G405" s="236"/>
      <c r="H405" s="236"/>
      <c r="I405" s="478"/>
      <c r="J405" s="221"/>
      <c r="K405" s="221"/>
      <c r="L405" s="221"/>
      <c r="M405" s="221"/>
    </row>
    <row r="406" spans="1:13" ht="12.75">
      <c r="A406" s="221"/>
      <c r="B406" s="221"/>
      <c r="C406" s="235"/>
      <c r="D406" s="221"/>
      <c r="E406" s="221"/>
      <c r="F406" s="221"/>
      <c r="G406" s="236"/>
      <c r="H406" s="236"/>
      <c r="I406" s="478"/>
      <c r="J406" s="221"/>
      <c r="K406" s="221"/>
      <c r="L406" s="221"/>
      <c r="M406" s="221"/>
    </row>
    <row r="407" spans="1:13" ht="12.75">
      <c r="A407" s="221"/>
      <c r="B407" s="221"/>
      <c r="C407" s="235"/>
      <c r="D407" s="221"/>
      <c r="E407" s="221"/>
      <c r="F407" s="221"/>
      <c r="G407" s="236"/>
      <c r="H407" s="236"/>
      <c r="I407" s="478"/>
      <c r="J407" s="221"/>
      <c r="K407" s="221"/>
      <c r="L407" s="221"/>
      <c r="M407" s="221"/>
    </row>
    <row r="408" spans="1:13" ht="12.75">
      <c r="A408" s="221"/>
      <c r="B408" s="221"/>
      <c r="C408" s="235"/>
      <c r="D408" s="221"/>
      <c r="E408" s="221"/>
      <c r="F408" s="221"/>
      <c r="G408" s="236"/>
      <c r="H408" s="236"/>
      <c r="I408" s="478"/>
      <c r="J408" s="221"/>
      <c r="K408" s="221"/>
      <c r="L408" s="221"/>
      <c r="M408" s="221"/>
    </row>
    <row r="409" spans="1:13" ht="12.75">
      <c r="A409" s="221"/>
      <c r="B409" s="221"/>
      <c r="C409" s="235"/>
      <c r="D409" s="221"/>
      <c r="E409" s="221"/>
      <c r="F409" s="221"/>
      <c r="G409" s="236"/>
      <c r="H409" s="236"/>
      <c r="I409" s="478"/>
      <c r="J409" s="221"/>
      <c r="K409" s="221"/>
      <c r="L409" s="221"/>
      <c r="M409" s="221"/>
    </row>
    <row r="410" spans="1:13" ht="12.75">
      <c r="A410" s="221"/>
      <c r="B410" s="221"/>
      <c r="C410" s="235"/>
      <c r="D410" s="221"/>
      <c r="E410" s="221"/>
      <c r="F410" s="221"/>
      <c r="G410" s="236"/>
      <c r="H410" s="236"/>
      <c r="I410" s="478"/>
      <c r="J410" s="221"/>
      <c r="K410" s="221"/>
      <c r="L410" s="221"/>
      <c r="M410" s="221"/>
    </row>
    <row r="411" spans="1:13" ht="12.75">
      <c r="A411" s="221"/>
      <c r="B411" s="221"/>
      <c r="C411" s="235"/>
      <c r="D411" s="221"/>
      <c r="E411" s="221"/>
      <c r="F411" s="221"/>
      <c r="G411" s="236"/>
      <c r="H411" s="236"/>
      <c r="I411" s="478"/>
      <c r="J411" s="221"/>
      <c r="K411" s="221"/>
      <c r="L411" s="221"/>
      <c r="M411" s="221"/>
    </row>
    <row r="412" spans="1:13" ht="12.75">
      <c r="A412" s="221"/>
      <c r="B412" s="221"/>
      <c r="C412" s="235"/>
      <c r="D412" s="221"/>
      <c r="E412" s="221"/>
      <c r="F412" s="221"/>
      <c r="G412" s="236"/>
      <c r="H412" s="236"/>
      <c r="I412" s="478"/>
      <c r="J412" s="221"/>
      <c r="K412" s="221"/>
      <c r="L412" s="221"/>
      <c r="M412" s="221"/>
    </row>
    <row r="413" spans="1:13" ht="12.75">
      <c r="A413" s="221"/>
      <c r="B413" s="221"/>
      <c r="C413" s="235"/>
      <c r="D413" s="221"/>
      <c r="E413" s="221"/>
      <c r="F413" s="221"/>
      <c r="G413" s="236"/>
      <c r="H413" s="236"/>
      <c r="I413" s="478"/>
      <c r="J413" s="221"/>
      <c r="K413" s="221"/>
      <c r="L413" s="221"/>
      <c r="M413" s="221"/>
    </row>
    <row r="414" spans="1:13" ht="12.75">
      <c r="A414" s="221"/>
      <c r="B414" s="221"/>
      <c r="C414" s="235"/>
      <c r="D414" s="221"/>
      <c r="E414" s="221"/>
      <c r="F414" s="221"/>
      <c r="G414" s="236"/>
      <c r="H414" s="236"/>
      <c r="I414" s="478"/>
      <c r="J414" s="221"/>
      <c r="K414" s="221"/>
      <c r="L414" s="221"/>
      <c r="M414" s="221"/>
    </row>
    <row r="415" spans="1:13" ht="12.75">
      <c r="A415" s="221"/>
      <c r="B415" s="221"/>
      <c r="C415" s="235"/>
      <c r="D415" s="221"/>
      <c r="E415" s="221"/>
      <c r="F415" s="221"/>
      <c r="G415" s="236"/>
      <c r="H415" s="236"/>
      <c r="I415" s="478"/>
      <c r="J415" s="221"/>
      <c r="K415" s="221"/>
      <c r="L415" s="221"/>
      <c r="M415" s="221"/>
    </row>
  </sheetData>
  <sheetProtection selectLockedCells="1" selectUnlockedCells="1"/>
  <mergeCells count="13">
    <mergeCell ref="A1:M1"/>
    <mergeCell ref="A2:M2"/>
    <mergeCell ref="A3:M3"/>
    <mergeCell ref="A4:M4"/>
    <mergeCell ref="N325:N339"/>
    <mergeCell ref="N365:N369"/>
    <mergeCell ref="N340:N345"/>
    <mergeCell ref="N363:N364"/>
    <mergeCell ref="N360:N362"/>
    <mergeCell ref="N357:N359"/>
    <mergeCell ref="N352:N356"/>
    <mergeCell ref="N347:N351"/>
    <mergeCell ref="N373:N37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37"/>
  <sheetViews>
    <sheetView zoomScaleSheetLayoutView="100" zoomScalePageLayoutView="0" workbookViewId="0" topLeftCell="A1">
      <selection activeCell="I7" sqref="I7"/>
    </sheetView>
  </sheetViews>
  <sheetFormatPr defaultColWidth="11.57421875" defaultRowHeight="12.75"/>
  <cols>
    <col min="1" max="1" width="11.57421875" style="38" customWidth="1"/>
    <col min="2" max="2" width="13.28125" style="38" customWidth="1"/>
    <col min="3" max="3" width="17.8515625" style="261" customWidth="1"/>
    <col min="4" max="4" width="24.7109375" style="38" customWidth="1"/>
    <col min="5" max="5" width="15.421875" style="38" customWidth="1"/>
    <col min="6" max="6" width="13.00390625" style="264" customWidth="1"/>
    <col min="7" max="7" width="15.57421875" style="263" customWidth="1"/>
    <col min="8" max="8" width="18.28125" style="263" customWidth="1"/>
    <col min="9" max="9" width="13.7109375" style="479" bestFit="1" customWidth="1"/>
    <col min="10" max="10" width="11.57421875" style="38" customWidth="1"/>
    <col min="11" max="11" width="12.421875" style="38" bestFit="1" customWidth="1"/>
    <col min="12" max="16384" width="11.57421875" style="38" customWidth="1"/>
  </cols>
  <sheetData>
    <row r="1" spans="1:13" ht="18.75">
      <c r="A1" s="761" t="s">
        <v>2730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</row>
    <row r="2" spans="1:13" ht="18.75">
      <c r="A2" s="773" t="s">
        <v>1272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</row>
    <row r="3" spans="1:13" ht="18.75">
      <c r="A3" s="761" t="s">
        <v>2731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</row>
    <row r="4" spans="1:13" ht="18.75">
      <c r="A4" s="761" t="s">
        <v>1274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</row>
    <row r="7" spans="1:13" s="174" customFormat="1" ht="126.75" customHeight="1">
      <c r="A7" s="175" t="s">
        <v>2</v>
      </c>
      <c r="B7" s="175" t="s">
        <v>3</v>
      </c>
      <c r="C7" s="239" t="s">
        <v>4</v>
      </c>
      <c r="D7" s="175" t="s">
        <v>5</v>
      </c>
      <c r="E7" s="175" t="s">
        <v>6</v>
      </c>
      <c r="F7" s="175" t="s">
        <v>7</v>
      </c>
      <c r="G7" s="177" t="s">
        <v>4425</v>
      </c>
      <c r="H7" s="177" t="s">
        <v>8</v>
      </c>
      <c r="I7" s="475" t="s">
        <v>4427</v>
      </c>
      <c r="J7" s="175" t="s">
        <v>9</v>
      </c>
      <c r="K7" s="175" t="s">
        <v>10</v>
      </c>
      <c r="L7" s="175" t="s">
        <v>11</v>
      </c>
      <c r="M7" s="175" t="s">
        <v>12</v>
      </c>
    </row>
    <row r="8" spans="1:13" ht="50.25" customHeight="1">
      <c r="A8" s="114">
        <v>1</v>
      </c>
      <c r="B8" s="115" t="s">
        <v>2470</v>
      </c>
      <c r="C8" s="240">
        <v>110104407000104</v>
      </c>
      <c r="D8" s="81" t="s">
        <v>2732</v>
      </c>
      <c r="E8" s="81" t="s">
        <v>3892</v>
      </c>
      <c r="F8" s="241">
        <v>39147</v>
      </c>
      <c r="G8" s="83">
        <v>4202.4</v>
      </c>
      <c r="H8" s="83">
        <v>4202.4</v>
      </c>
      <c r="I8" s="480">
        <f aca="true" t="shared" si="0" ref="I8:I38">G8-H8</f>
        <v>0</v>
      </c>
      <c r="J8" s="84"/>
      <c r="K8" s="85"/>
      <c r="L8" s="85"/>
      <c r="M8" s="86"/>
    </row>
    <row r="9" spans="1:13" ht="38.25">
      <c r="A9" s="114">
        <v>2</v>
      </c>
      <c r="B9" s="242" t="s">
        <v>2733</v>
      </c>
      <c r="C9" s="240">
        <v>110104409000130</v>
      </c>
      <c r="D9" s="81" t="s">
        <v>2734</v>
      </c>
      <c r="E9" s="81" t="s">
        <v>3892</v>
      </c>
      <c r="F9" s="241">
        <v>39946</v>
      </c>
      <c r="G9" s="83">
        <v>6543.64</v>
      </c>
      <c r="H9" s="83">
        <v>6543.64</v>
      </c>
      <c r="I9" s="480">
        <f t="shared" si="0"/>
        <v>0</v>
      </c>
      <c r="J9" s="84"/>
      <c r="K9" s="85"/>
      <c r="L9" s="85"/>
      <c r="M9" s="86"/>
    </row>
    <row r="10" spans="1:13" ht="25.5">
      <c r="A10" s="114">
        <v>3</v>
      </c>
      <c r="B10" s="115" t="s">
        <v>2475</v>
      </c>
      <c r="C10" s="116" t="s">
        <v>2735</v>
      </c>
      <c r="D10" s="6" t="s">
        <v>2736</v>
      </c>
      <c r="E10" s="6" t="s">
        <v>2737</v>
      </c>
      <c r="F10" s="117">
        <v>37956</v>
      </c>
      <c r="G10" s="106">
        <v>61374.57</v>
      </c>
      <c r="H10" s="106">
        <v>61374.57</v>
      </c>
      <c r="I10" s="480">
        <f t="shared" si="0"/>
        <v>0</v>
      </c>
      <c r="J10" s="107"/>
      <c r="K10" s="108"/>
      <c r="L10" s="108"/>
      <c r="M10" s="109"/>
    </row>
    <row r="11" spans="1:13" s="456" customFormat="1" ht="25.5">
      <c r="A11" s="732">
        <v>4</v>
      </c>
      <c r="B11" s="733" t="s">
        <v>2478</v>
      </c>
      <c r="C11" s="734" t="s">
        <v>2735</v>
      </c>
      <c r="D11" s="400" t="s">
        <v>2738</v>
      </c>
      <c r="E11" s="400" t="s">
        <v>2739</v>
      </c>
      <c r="F11" s="737">
        <v>37956</v>
      </c>
      <c r="G11" s="738">
        <v>8546.79</v>
      </c>
      <c r="H11" s="738">
        <v>8546.79</v>
      </c>
      <c r="I11" s="739">
        <f t="shared" si="0"/>
        <v>0</v>
      </c>
      <c r="J11" s="740"/>
      <c r="K11" s="741"/>
      <c r="L11" s="741"/>
      <c r="M11" s="742"/>
    </row>
    <row r="12" spans="1:13" ht="25.5">
      <c r="A12" s="114">
        <v>5</v>
      </c>
      <c r="B12" s="115" t="s">
        <v>2480</v>
      </c>
      <c r="C12" s="116" t="s">
        <v>2740</v>
      </c>
      <c r="D12" s="6" t="s">
        <v>2741</v>
      </c>
      <c r="E12" s="6" t="s">
        <v>2742</v>
      </c>
      <c r="F12" s="117">
        <v>37956</v>
      </c>
      <c r="G12" s="106">
        <v>39027.79</v>
      </c>
      <c r="H12" s="106">
        <v>39027.79</v>
      </c>
      <c r="I12" s="480">
        <f t="shared" si="0"/>
        <v>0</v>
      </c>
      <c r="J12" s="107"/>
      <c r="K12" s="108"/>
      <c r="L12" s="108"/>
      <c r="M12" s="109"/>
    </row>
    <row r="13" spans="1:13" ht="25.5">
      <c r="A13" s="114">
        <v>6</v>
      </c>
      <c r="B13" s="115" t="s">
        <v>2743</v>
      </c>
      <c r="C13" s="116" t="s">
        <v>2744</v>
      </c>
      <c r="D13" s="6" t="s">
        <v>2736</v>
      </c>
      <c r="E13" s="6" t="s">
        <v>2742</v>
      </c>
      <c r="F13" s="117">
        <v>37956</v>
      </c>
      <c r="G13" s="106">
        <v>134945.78</v>
      </c>
      <c r="H13" s="106">
        <v>134945.78</v>
      </c>
      <c r="I13" s="480">
        <f t="shared" si="0"/>
        <v>0</v>
      </c>
      <c r="J13" s="107"/>
      <c r="K13" s="108"/>
      <c r="L13" s="108"/>
      <c r="M13" s="109"/>
    </row>
    <row r="14" spans="1:13" s="456" customFormat="1" ht="38.25">
      <c r="A14" s="732">
        <v>7</v>
      </c>
      <c r="B14" s="733" t="s">
        <v>2486</v>
      </c>
      <c r="C14" s="734" t="s">
        <v>2745</v>
      </c>
      <c r="D14" s="400" t="s">
        <v>2746</v>
      </c>
      <c r="E14" s="736" t="s">
        <v>3892</v>
      </c>
      <c r="F14" s="737">
        <v>37956</v>
      </c>
      <c r="G14" s="738">
        <v>64769.63</v>
      </c>
      <c r="H14" s="738">
        <v>64769.63</v>
      </c>
      <c r="I14" s="739">
        <f t="shared" si="0"/>
        <v>0</v>
      </c>
      <c r="J14" s="740"/>
      <c r="K14" s="741"/>
      <c r="L14" s="741"/>
      <c r="M14" s="742"/>
    </row>
    <row r="15" spans="1:13" ht="38.25">
      <c r="A15" s="114">
        <v>8</v>
      </c>
      <c r="B15" s="115" t="s">
        <v>2489</v>
      </c>
      <c r="C15" s="116" t="s">
        <v>2747</v>
      </c>
      <c r="D15" s="243" t="s">
        <v>2748</v>
      </c>
      <c r="E15" s="81" t="s">
        <v>3892</v>
      </c>
      <c r="F15" s="117">
        <v>37956</v>
      </c>
      <c r="G15" s="106">
        <v>256978.86</v>
      </c>
      <c r="H15" s="106">
        <v>256978.86</v>
      </c>
      <c r="I15" s="480">
        <f t="shared" si="0"/>
        <v>0</v>
      </c>
      <c r="J15" s="107"/>
      <c r="K15" s="108"/>
      <c r="L15" s="108"/>
      <c r="M15" s="109"/>
    </row>
    <row r="16" spans="1:13" ht="25.5">
      <c r="A16" s="114">
        <v>9</v>
      </c>
      <c r="B16" s="115" t="s">
        <v>2749</v>
      </c>
      <c r="C16" s="116">
        <v>1101072004</v>
      </c>
      <c r="D16" s="6" t="s">
        <v>2750</v>
      </c>
      <c r="E16" s="6" t="s">
        <v>2737</v>
      </c>
      <c r="F16" s="117">
        <v>38322</v>
      </c>
      <c r="G16" s="106">
        <v>2506.6</v>
      </c>
      <c r="H16" s="106">
        <v>2506.6</v>
      </c>
      <c r="I16" s="480">
        <f t="shared" si="0"/>
        <v>0</v>
      </c>
      <c r="J16" s="107"/>
      <c r="K16" s="108"/>
      <c r="L16" s="108"/>
      <c r="M16" s="109"/>
    </row>
    <row r="17" spans="1:13" ht="25.5">
      <c r="A17" s="114">
        <v>10</v>
      </c>
      <c r="B17" s="115" t="s">
        <v>2751</v>
      </c>
      <c r="C17" s="116" t="s">
        <v>2752</v>
      </c>
      <c r="D17" s="6" t="s">
        <v>2750</v>
      </c>
      <c r="E17" s="6" t="s">
        <v>2737</v>
      </c>
      <c r="F17" s="117">
        <v>38322</v>
      </c>
      <c r="G17" s="106">
        <v>10026.39</v>
      </c>
      <c r="H17" s="106">
        <v>10026.39</v>
      </c>
      <c r="I17" s="480">
        <f t="shared" si="0"/>
        <v>0</v>
      </c>
      <c r="J17" s="107"/>
      <c r="K17" s="108"/>
      <c r="L17" s="108"/>
      <c r="M17" s="109"/>
    </row>
    <row r="18" spans="1:13" s="456" customFormat="1" ht="25.5">
      <c r="A18" s="732">
        <v>11</v>
      </c>
      <c r="B18" s="733" t="s">
        <v>2502</v>
      </c>
      <c r="C18" s="734" t="s">
        <v>2753</v>
      </c>
      <c r="D18" s="400" t="s">
        <v>2750</v>
      </c>
      <c r="E18" s="400" t="s">
        <v>2742</v>
      </c>
      <c r="F18" s="737">
        <v>38322</v>
      </c>
      <c r="G18" s="738">
        <v>5486.88</v>
      </c>
      <c r="H18" s="738">
        <v>5486.88</v>
      </c>
      <c r="I18" s="739">
        <f t="shared" si="0"/>
        <v>0</v>
      </c>
      <c r="J18" s="740"/>
      <c r="K18" s="741"/>
      <c r="L18" s="741"/>
      <c r="M18" s="742"/>
    </row>
    <row r="19" spans="1:13" ht="25.5">
      <c r="A19" s="114">
        <v>12</v>
      </c>
      <c r="B19" s="115" t="s">
        <v>2505</v>
      </c>
      <c r="C19" s="116" t="s">
        <v>2754</v>
      </c>
      <c r="D19" s="6" t="s">
        <v>2750</v>
      </c>
      <c r="E19" s="6" t="s">
        <v>2742</v>
      </c>
      <c r="F19" s="117">
        <v>38322</v>
      </c>
      <c r="G19" s="106">
        <v>11765.61</v>
      </c>
      <c r="H19" s="106">
        <v>11765.61</v>
      </c>
      <c r="I19" s="480">
        <f t="shared" si="0"/>
        <v>0</v>
      </c>
      <c r="J19" s="107"/>
      <c r="K19" s="108"/>
      <c r="L19" s="108"/>
      <c r="M19" s="109"/>
    </row>
    <row r="20" spans="1:13" ht="38.25">
      <c r="A20" s="114">
        <v>14</v>
      </c>
      <c r="B20" s="115" t="s">
        <v>2755</v>
      </c>
      <c r="C20" s="116" t="s">
        <v>2756</v>
      </c>
      <c r="D20" s="6" t="s">
        <v>2750</v>
      </c>
      <c r="E20" s="81" t="s">
        <v>3892</v>
      </c>
      <c r="F20" s="117">
        <v>38322</v>
      </c>
      <c r="G20" s="106">
        <v>33540.7</v>
      </c>
      <c r="H20" s="106">
        <v>33540.7</v>
      </c>
      <c r="I20" s="480">
        <f t="shared" si="0"/>
        <v>0</v>
      </c>
      <c r="J20" s="107"/>
      <c r="K20" s="108"/>
      <c r="L20" s="108"/>
      <c r="M20" s="109"/>
    </row>
    <row r="21" spans="1:13" ht="25.5">
      <c r="A21" s="114">
        <v>15</v>
      </c>
      <c r="B21" s="115" t="s">
        <v>2757</v>
      </c>
      <c r="C21" s="116">
        <v>1101072005</v>
      </c>
      <c r="D21" s="6" t="s">
        <v>2758</v>
      </c>
      <c r="E21" s="6" t="s">
        <v>2737</v>
      </c>
      <c r="F21" s="117">
        <v>38687</v>
      </c>
      <c r="G21" s="106">
        <v>2315.64</v>
      </c>
      <c r="H21" s="106">
        <v>2315.64</v>
      </c>
      <c r="I21" s="480">
        <f t="shared" si="0"/>
        <v>0</v>
      </c>
      <c r="J21" s="107"/>
      <c r="K21" s="108"/>
      <c r="L21" s="108"/>
      <c r="M21" s="109"/>
    </row>
    <row r="22" spans="1:13" ht="25.5">
      <c r="A22" s="114">
        <v>16</v>
      </c>
      <c r="B22" s="115" t="s">
        <v>2517</v>
      </c>
      <c r="C22" s="116" t="s">
        <v>2759</v>
      </c>
      <c r="D22" s="6" t="s">
        <v>2758</v>
      </c>
      <c r="E22" s="6" t="s">
        <v>2737</v>
      </c>
      <c r="F22" s="117">
        <v>38687</v>
      </c>
      <c r="G22" s="106">
        <v>9262.55</v>
      </c>
      <c r="H22" s="106">
        <v>9262.55</v>
      </c>
      <c r="I22" s="480">
        <f t="shared" si="0"/>
        <v>0</v>
      </c>
      <c r="J22" s="107"/>
      <c r="K22" s="108"/>
      <c r="L22" s="108"/>
      <c r="M22" s="109"/>
    </row>
    <row r="23" spans="1:13" s="456" customFormat="1" ht="25.5">
      <c r="A23" s="732">
        <v>17</v>
      </c>
      <c r="B23" s="733" t="s">
        <v>2522</v>
      </c>
      <c r="C23" s="734" t="s">
        <v>4372</v>
      </c>
      <c r="D23" s="400" t="s">
        <v>2758</v>
      </c>
      <c r="E23" s="400" t="s">
        <v>2742</v>
      </c>
      <c r="F23" s="737">
        <v>38687</v>
      </c>
      <c r="G23" s="738">
        <v>115.9</v>
      </c>
      <c r="H23" s="738">
        <v>115.9</v>
      </c>
      <c r="I23" s="739">
        <f t="shared" si="0"/>
        <v>0</v>
      </c>
      <c r="J23" s="740"/>
      <c r="K23" s="741"/>
      <c r="L23" s="741"/>
      <c r="M23" s="742"/>
    </row>
    <row r="24" spans="1:13" ht="25.5">
      <c r="A24" s="114">
        <v>18</v>
      </c>
      <c r="B24" s="115" t="s">
        <v>2525</v>
      </c>
      <c r="C24" s="116" t="s">
        <v>2760</v>
      </c>
      <c r="D24" s="6" t="s">
        <v>2758</v>
      </c>
      <c r="E24" s="6" t="s">
        <v>2742</v>
      </c>
      <c r="F24" s="117">
        <v>38687</v>
      </c>
      <c r="G24" s="106">
        <v>27998.64</v>
      </c>
      <c r="H24" s="106">
        <v>27998.64</v>
      </c>
      <c r="I24" s="480">
        <f t="shared" si="0"/>
        <v>0</v>
      </c>
      <c r="J24" s="107"/>
      <c r="K24" s="108"/>
      <c r="L24" s="108"/>
      <c r="M24" s="109"/>
    </row>
    <row r="25" spans="1:13" s="456" customFormat="1" ht="38.25" customHeight="1">
      <c r="A25" s="732">
        <v>19</v>
      </c>
      <c r="B25" s="733" t="s">
        <v>2528</v>
      </c>
      <c r="C25" s="734" t="s">
        <v>2761</v>
      </c>
      <c r="D25" s="735" t="s">
        <v>2762</v>
      </c>
      <c r="E25" s="736" t="s">
        <v>3892</v>
      </c>
      <c r="F25" s="737">
        <v>38687</v>
      </c>
      <c r="G25" s="738">
        <v>5243.01</v>
      </c>
      <c r="H25" s="738">
        <v>5243.01</v>
      </c>
      <c r="I25" s="739">
        <f t="shared" si="0"/>
        <v>0</v>
      </c>
      <c r="J25" s="740"/>
      <c r="K25" s="741"/>
      <c r="L25" s="741"/>
      <c r="M25" s="742"/>
    </row>
    <row r="26" spans="1:13" ht="38.25">
      <c r="A26" s="114">
        <v>20</v>
      </c>
      <c r="B26" s="115" t="s">
        <v>2531</v>
      </c>
      <c r="C26" s="116" t="s">
        <v>2763</v>
      </c>
      <c r="D26" s="6" t="s">
        <v>2758</v>
      </c>
      <c r="E26" s="81" t="s">
        <v>3892</v>
      </c>
      <c r="F26" s="117">
        <v>38687</v>
      </c>
      <c r="G26" s="106">
        <v>32049.83</v>
      </c>
      <c r="H26" s="106">
        <v>32049.83</v>
      </c>
      <c r="I26" s="480">
        <f t="shared" si="0"/>
        <v>0</v>
      </c>
      <c r="J26" s="107"/>
      <c r="K26" s="108"/>
      <c r="L26" s="108"/>
      <c r="M26" s="109"/>
    </row>
    <row r="27" spans="1:13" ht="25.5">
      <c r="A27" s="114">
        <v>21</v>
      </c>
      <c r="B27" s="115" t="s">
        <v>2534</v>
      </c>
      <c r="C27" s="116">
        <v>1101072006</v>
      </c>
      <c r="D27" s="6" t="s">
        <v>2764</v>
      </c>
      <c r="E27" s="6" t="s">
        <v>2737</v>
      </c>
      <c r="F27" s="117">
        <v>39052</v>
      </c>
      <c r="G27" s="106">
        <v>12293.65</v>
      </c>
      <c r="H27" s="106">
        <v>12293.65</v>
      </c>
      <c r="I27" s="480">
        <f t="shared" si="0"/>
        <v>0</v>
      </c>
      <c r="J27" s="107"/>
      <c r="K27" s="108"/>
      <c r="L27" s="108"/>
      <c r="M27" s="109"/>
    </row>
    <row r="28" spans="1:13" ht="25.5">
      <c r="A28" s="114">
        <v>22</v>
      </c>
      <c r="B28" s="115" t="s">
        <v>2537</v>
      </c>
      <c r="C28" s="116" t="s">
        <v>2765</v>
      </c>
      <c r="D28" s="6" t="s">
        <v>2764</v>
      </c>
      <c r="E28" s="6" t="s">
        <v>2737</v>
      </c>
      <c r="F28" s="117">
        <v>39052</v>
      </c>
      <c r="G28" s="106">
        <v>3431.84</v>
      </c>
      <c r="H28" s="106">
        <v>3431.84</v>
      </c>
      <c r="I28" s="480">
        <f t="shared" si="0"/>
        <v>0</v>
      </c>
      <c r="J28" s="107"/>
      <c r="K28" s="108"/>
      <c r="L28" s="108"/>
      <c r="M28" s="109"/>
    </row>
    <row r="29" spans="1:13" ht="25.5">
      <c r="A29" s="114">
        <v>23</v>
      </c>
      <c r="B29" s="115" t="s">
        <v>2541</v>
      </c>
      <c r="C29" s="116" t="s">
        <v>2766</v>
      </c>
      <c r="D29" s="6" t="s">
        <v>2764</v>
      </c>
      <c r="E29" s="6" t="s">
        <v>2742</v>
      </c>
      <c r="F29" s="117">
        <v>39052</v>
      </c>
      <c r="G29" s="106">
        <v>14421.82</v>
      </c>
      <c r="H29" s="106">
        <v>14421.82</v>
      </c>
      <c r="I29" s="480">
        <f t="shared" si="0"/>
        <v>0</v>
      </c>
      <c r="J29" s="107"/>
      <c r="K29" s="108"/>
      <c r="L29" s="108"/>
      <c r="M29" s="109"/>
    </row>
    <row r="30" spans="1:13" ht="25.5">
      <c r="A30" s="114">
        <v>24</v>
      </c>
      <c r="B30" s="115" t="s">
        <v>2544</v>
      </c>
      <c r="C30" s="116" t="s">
        <v>2767</v>
      </c>
      <c r="D30" s="6" t="s">
        <v>2764</v>
      </c>
      <c r="E30" s="6" t="s">
        <v>2742</v>
      </c>
      <c r="F30" s="117">
        <v>39052</v>
      </c>
      <c r="G30" s="106">
        <v>6530.68</v>
      </c>
      <c r="H30" s="106">
        <v>6530.68</v>
      </c>
      <c r="I30" s="480">
        <f t="shared" si="0"/>
        <v>0</v>
      </c>
      <c r="J30" s="107"/>
      <c r="K30" s="108"/>
      <c r="L30" s="108"/>
      <c r="M30" s="109"/>
    </row>
    <row r="31" spans="1:13" s="456" customFormat="1" ht="38.25">
      <c r="A31" s="732">
        <v>25</v>
      </c>
      <c r="B31" s="733" t="s">
        <v>2547</v>
      </c>
      <c r="C31" s="734" t="s">
        <v>2768</v>
      </c>
      <c r="D31" s="400" t="s">
        <v>2764</v>
      </c>
      <c r="E31" s="736" t="s">
        <v>3892</v>
      </c>
      <c r="F31" s="737">
        <v>39052</v>
      </c>
      <c r="G31" s="738">
        <v>24686.93</v>
      </c>
      <c r="H31" s="738">
        <v>24686.93</v>
      </c>
      <c r="I31" s="739">
        <f t="shared" si="0"/>
        <v>0</v>
      </c>
      <c r="J31" s="740"/>
      <c r="K31" s="741"/>
      <c r="L31" s="741"/>
      <c r="M31" s="742"/>
    </row>
    <row r="32" spans="1:13" ht="38.25">
      <c r="A32" s="114">
        <v>26</v>
      </c>
      <c r="B32" s="115" t="s">
        <v>2550</v>
      </c>
      <c r="C32" s="116" t="s">
        <v>2769</v>
      </c>
      <c r="D32" s="6" t="s">
        <v>2764</v>
      </c>
      <c r="E32" s="81" t="s">
        <v>3892</v>
      </c>
      <c r="F32" s="117">
        <v>39052</v>
      </c>
      <c r="G32" s="106">
        <v>2162.49</v>
      </c>
      <c r="H32" s="106">
        <v>2162.49</v>
      </c>
      <c r="I32" s="480">
        <f t="shared" si="0"/>
        <v>0</v>
      </c>
      <c r="J32" s="107"/>
      <c r="K32" s="108"/>
      <c r="L32" s="108"/>
      <c r="M32" s="109"/>
    </row>
    <row r="33" spans="1:13" ht="38.25">
      <c r="A33" s="114">
        <v>27</v>
      </c>
      <c r="B33" s="115" t="s">
        <v>2553</v>
      </c>
      <c r="C33" s="116">
        <v>1101072007</v>
      </c>
      <c r="D33" s="6" t="s">
        <v>2770</v>
      </c>
      <c r="E33" s="81" t="s">
        <v>3892</v>
      </c>
      <c r="F33" s="117">
        <v>39226</v>
      </c>
      <c r="G33" s="106">
        <v>30591.01</v>
      </c>
      <c r="H33" s="106">
        <v>30591.01</v>
      </c>
      <c r="I33" s="480">
        <f t="shared" si="0"/>
        <v>0</v>
      </c>
      <c r="J33" s="107"/>
      <c r="K33" s="108"/>
      <c r="L33" s="108"/>
      <c r="M33" s="109"/>
    </row>
    <row r="34" spans="1:13" ht="38.25">
      <c r="A34" s="114">
        <v>28</v>
      </c>
      <c r="B34" s="115" t="s">
        <v>2771</v>
      </c>
      <c r="C34" s="116" t="s">
        <v>2772</v>
      </c>
      <c r="D34" s="6" t="s">
        <v>2773</v>
      </c>
      <c r="E34" s="81" t="s">
        <v>3892</v>
      </c>
      <c r="F34" s="117">
        <v>39444</v>
      </c>
      <c r="G34" s="106">
        <v>18413.65</v>
      </c>
      <c r="H34" s="106">
        <v>18413.65</v>
      </c>
      <c r="I34" s="480">
        <f t="shared" si="0"/>
        <v>0</v>
      </c>
      <c r="J34" s="107"/>
      <c r="K34" s="108"/>
      <c r="L34" s="108"/>
      <c r="M34" s="109"/>
    </row>
    <row r="35" spans="1:13" ht="38.25">
      <c r="A35" s="114">
        <v>29</v>
      </c>
      <c r="B35" s="115" t="s">
        <v>2774</v>
      </c>
      <c r="C35" s="116" t="s">
        <v>2775</v>
      </c>
      <c r="D35" s="6" t="s">
        <v>2776</v>
      </c>
      <c r="E35" s="6" t="s">
        <v>2742</v>
      </c>
      <c r="F35" s="117">
        <v>39414</v>
      </c>
      <c r="G35" s="106">
        <v>4496.35</v>
      </c>
      <c r="H35" s="106">
        <v>4496.35</v>
      </c>
      <c r="I35" s="480">
        <f t="shared" si="0"/>
        <v>0</v>
      </c>
      <c r="J35" s="107"/>
      <c r="K35" s="108"/>
      <c r="L35" s="108"/>
      <c r="M35" s="109"/>
    </row>
    <row r="36" spans="1:13" ht="38.25">
      <c r="A36" s="114">
        <v>30</v>
      </c>
      <c r="B36" s="115" t="s">
        <v>2777</v>
      </c>
      <c r="C36" s="116" t="s">
        <v>2778</v>
      </c>
      <c r="D36" s="6" t="s">
        <v>2779</v>
      </c>
      <c r="E36" s="81" t="s">
        <v>3892</v>
      </c>
      <c r="F36" s="117">
        <v>39408</v>
      </c>
      <c r="G36" s="106">
        <v>5652.58</v>
      </c>
      <c r="H36" s="106">
        <v>5652.58</v>
      </c>
      <c r="I36" s="480">
        <f t="shared" si="0"/>
        <v>0</v>
      </c>
      <c r="J36" s="107"/>
      <c r="K36" s="108"/>
      <c r="L36" s="108"/>
      <c r="M36" s="109"/>
    </row>
    <row r="37" spans="1:13" ht="38.25">
      <c r="A37" s="114">
        <v>31</v>
      </c>
      <c r="B37" s="115" t="s">
        <v>2566</v>
      </c>
      <c r="C37" s="116" t="s">
        <v>2780</v>
      </c>
      <c r="D37" s="6" t="s">
        <v>2781</v>
      </c>
      <c r="E37" s="81" t="s">
        <v>3892</v>
      </c>
      <c r="F37" s="117">
        <v>39408</v>
      </c>
      <c r="G37" s="106">
        <v>11667.8</v>
      </c>
      <c r="H37" s="106">
        <v>11667.8</v>
      </c>
      <c r="I37" s="480">
        <f t="shared" si="0"/>
        <v>0</v>
      </c>
      <c r="J37" s="107"/>
      <c r="K37" s="108"/>
      <c r="L37" s="108"/>
      <c r="M37" s="109"/>
    </row>
    <row r="38" spans="1:13" ht="38.25">
      <c r="A38" s="114">
        <v>32</v>
      </c>
      <c r="B38" s="115" t="s">
        <v>2782</v>
      </c>
      <c r="C38" s="116" t="s">
        <v>2783</v>
      </c>
      <c r="D38" s="6" t="s">
        <v>2784</v>
      </c>
      <c r="E38" s="81" t="s">
        <v>3892</v>
      </c>
      <c r="F38" s="117">
        <v>39408</v>
      </c>
      <c r="G38" s="106">
        <v>3249.99</v>
      </c>
      <c r="H38" s="106">
        <v>3249.99</v>
      </c>
      <c r="I38" s="480">
        <f t="shared" si="0"/>
        <v>0</v>
      </c>
      <c r="J38" s="107"/>
      <c r="K38" s="108"/>
      <c r="L38" s="108"/>
      <c r="M38" s="109"/>
    </row>
    <row r="39" spans="1:13" ht="38.25">
      <c r="A39" s="114">
        <v>33</v>
      </c>
      <c r="B39" s="115" t="s">
        <v>2785</v>
      </c>
      <c r="C39" s="116" t="s">
        <v>2786</v>
      </c>
      <c r="D39" s="6" t="s">
        <v>2787</v>
      </c>
      <c r="E39" s="6" t="s">
        <v>2737</v>
      </c>
      <c r="F39" s="117">
        <v>39408</v>
      </c>
      <c r="G39" s="106">
        <v>519.75</v>
      </c>
      <c r="H39" s="106">
        <v>519.75</v>
      </c>
      <c r="I39" s="480">
        <f aca="true" t="shared" si="1" ref="I39:I70">G39-H39</f>
        <v>0</v>
      </c>
      <c r="J39" s="107"/>
      <c r="K39" s="108"/>
      <c r="L39" s="108"/>
      <c r="M39" s="109"/>
    </row>
    <row r="40" spans="1:13" ht="38.25">
      <c r="A40" s="114">
        <v>34</v>
      </c>
      <c r="B40" s="115" t="s">
        <v>2788</v>
      </c>
      <c r="C40" s="116" t="s">
        <v>2789</v>
      </c>
      <c r="D40" s="6" t="s">
        <v>2790</v>
      </c>
      <c r="E40" s="6" t="s">
        <v>2737</v>
      </c>
      <c r="F40" s="117">
        <v>39408</v>
      </c>
      <c r="G40" s="106">
        <v>654.75</v>
      </c>
      <c r="H40" s="106">
        <v>654.75</v>
      </c>
      <c r="I40" s="480">
        <f t="shared" si="1"/>
        <v>0</v>
      </c>
      <c r="J40" s="107"/>
      <c r="K40" s="108"/>
      <c r="L40" s="108"/>
      <c r="M40" s="109"/>
    </row>
    <row r="41" spans="1:13" ht="38.25">
      <c r="A41" s="114">
        <v>35</v>
      </c>
      <c r="B41" s="115" t="s">
        <v>2791</v>
      </c>
      <c r="C41" s="116" t="s">
        <v>2792</v>
      </c>
      <c r="D41" s="6" t="s">
        <v>2793</v>
      </c>
      <c r="E41" s="6" t="s">
        <v>2737</v>
      </c>
      <c r="F41" s="117">
        <v>39408</v>
      </c>
      <c r="G41" s="106">
        <v>862.5</v>
      </c>
      <c r="H41" s="106">
        <v>862.5</v>
      </c>
      <c r="I41" s="480">
        <f t="shared" si="1"/>
        <v>0</v>
      </c>
      <c r="J41" s="107"/>
      <c r="K41" s="108"/>
      <c r="L41" s="108"/>
      <c r="M41" s="109"/>
    </row>
    <row r="42" spans="1:13" ht="38.25">
      <c r="A42" s="114">
        <v>36</v>
      </c>
      <c r="B42" s="115" t="s">
        <v>2794</v>
      </c>
      <c r="C42" s="116" t="s">
        <v>2795</v>
      </c>
      <c r="D42" s="6" t="s">
        <v>2796</v>
      </c>
      <c r="E42" s="6" t="s">
        <v>2737</v>
      </c>
      <c r="F42" s="117">
        <v>39408</v>
      </c>
      <c r="G42" s="106">
        <v>550</v>
      </c>
      <c r="H42" s="106">
        <v>550</v>
      </c>
      <c r="I42" s="480">
        <f t="shared" si="1"/>
        <v>0</v>
      </c>
      <c r="J42" s="107"/>
      <c r="K42" s="108"/>
      <c r="L42" s="108"/>
      <c r="M42" s="109"/>
    </row>
    <row r="43" spans="1:13" ht="38.25">
      <c r="A43" s="114">
        <v>37</v>
      </c>
      <c r="B43" s="115" t="s">
        <v>2797</v>
      </c>
      <c r="C43" s="116" t="s">
        <v>2798</v>
      </c>
      <c r="D43" s="6" t="s">
        <v>2799</v>
      </c>
      <c r="E43" s="6" t="s">
        <v>2742</v>
      </c>
      <c r="F43" s="117">
        <v>39408</v>
      </c>
      <c r="G43" s="106">
        <v>4403.75</v>
      </c>
      <c r="H43" s="106">
        <v>4403.75</v>
      </c>
      <c r="I43" s="480">
        <f t="shared" si="1"/>
        <v>0</v>
      </c>
      <c r="J43" s="107"/>
      <c r="K43" s="108"/>
      <c r="L43" s="108"/>
      <c r="M43" s="109"/>
    </row>
    <row r="44" spans="1:13" ht="38.25">
      <c r="A44" s="114">
        <v>38</v>
      </c>
      <c r="B44" s="115" t="s">
        <v>2800</v>
      </c>
      <c r="C44" s="116" t="s">
        <v>2801</v>
      </c>
      <c r="D44" s="6" t="s">
        <v>2802</v>
      </c>
      <c r="E44" s="6" t="s">
        <v>2742</v>
      </c>
      <c r="F44" s="117">
        <v>39408</v>
      </c>
      <c r="G44" s="106">
        <v>179.97</v>
      </c>
      <c r="H44" s="106">
        <v>179.97</v>
      </c>
      <c r="I44" s="480">
        <f t="shared" si="1"/>
        <v>0</v>
      </c>
      <c r="J44" s="107"/>
      <c r="K44" s="108"/>
      <c r="L44" s="108"/>
      <c r="M44" s="109"/>
    </row>
    <row r="45" spans="1:13" ht="38.25">
      <c r="A45" s="114">
        <v>39</v>
      </c>
      <c r="B45" s="115" t="s">
        <v>2803</v>
      </c>
      <c r="C45" s="116" t="s">
        <v>2804</v>
      </c>
      <c r="D45" s="6" t="s">
        <v>2805</v>
      </c>
      <c r="E45" s="6" t="s">
        <v>2742</v>
      </c>
      <c r="F45" s="117">
        <v>39408</v>
      </c>
      <c r="G45" s="106">
        <v>6670.16</v>
      </c>
      <c r="H45" s="106">
        <v>6670.16</v>
      </c>
      <c r="I45" s="480">
        <f t="shared" si="1"/>
        <v>0</v>
      </c>
      <c r="J45" s="107"/>
      <c r="K45" s="108"/>
      <c r="L45" s="108"/>
      <c r="M45" s="109"/>
    </row>
    <row r="46" spans="1:13" ht="38.25">
      <c r="A46" s="114">
        <v>40</v>
      </c>
      <c r="B46" s="115" t="s">
        <v>2806</v>
      </c>
      <c r="C46" s="116" t="s">
        <v>2807</v>
      </c>
      <c r="D46" s="6" t="s">
        <v>2802</v>
      </c>
      <c r="E46" s="6" t="s">
        <v>2742</v>
      </c>
      <c r="F46" s="117">
        <v>39408</v>
      </c>
      <c r="G46" s="106">
        <v>312.5</v>
      </c>
      <c r="H46" s="106">
        <v>312.5</v>
      </c>
      <c r="I46" s="480">
        <f t="shared" si="1"/>
        <v>0</v>
      </c>
      <c r="J46" s="107"/>
      <c r="K46" s="108"/>
      <c r="L46" s="108"/>
      <c r="M46" s="109"/>
    </row>
    <row r="47" spans="1:13" ht="38.25">
      <c r="A47" s="114">
        <v>41</v>
      </c>
      <c r="B47" s="115" t="s">
        <v>2808</v>
      </c>
      <c r="C47" s="116" t="s">
        <v>2809</v>
      </c>
      <c r="D47" s="6" t="s">
        <v>2810</v>
      </c>
      <c r="E47" s="81" t="s">
        <v>3892</v>
      </c>
      <c r="F47" s="117">
        <v>39437</v>
      </c>
      <c r="G47" s="106">
        <v>3098.02</v>
      </c>
      <c r="H47" s="106">
        <v>3098.02</v>
      </c>
      <c r="I47" s="480">
        <f t="shared" si="1"/>
        <v>0</v>
      </c>
      <c r="J47" s="107"/>
      <c r="K47" s="108"/>
      <c r="L47" s="108"/>
      <c r="M47" s="109"/>
    </row>
    <row r="48" spans="1:13" ht="25.5">
      <c r="A48" s="114">
        <v>42</v>
      </c>
      <c r="B48" s="115" t="s">
        <v>2597</v>
      </c>
      <c r="C48" s="116" t="s">
        <v>2811</v>
      </c>
      <c r="D48" s="6" t="s">
        <v>2812</v>
      </c>
      <c r="E48" s="6" t="s">
        <v>2742</v>
      </c>
      <c r="F48" s="117">
        <v>39437</v>
      </c>
      <c r="G48" s="106">
        <v>2087.79</v>
      </c>
      <c r="H48" s="106">
        <v>2087.79</v>
      </c>
      <c r="I48" s="480">
        <f t="shared" si="1"/>
        <v>0</v>
      </c>
      <c r="J48" s="107"/>
      <c r="K48" s="108"/>
      <c r="L48" s="108"/>
      <c r="M48" s="109"/>
    </row>
    <row r="49" spans="1:13" ht="25.5">
      <c r="A49" s="114">
        <v>43</v>
      </c>
      <c r="B49" s="115" t="s">
        <v>2600</v>
      </c>
      <c r="C49" s="116" t="s">
        <v>2813</v>
      </c>
      <c r="D49" s="6" t="s">
        <v>2814</v>
      </c>
      <c r="E49" s="6" t="s">
        <v>2737</v>
      </c>
      <c r="F49" s="117">
        <v>39437</v>
      </c>
      <c r="G49" s="106">
        <v>1414.19</v>
      </c>
      <c r="H49" s="106">
        <v>1414.19</v>
      </c>
      <c r="I49" s="480">
        <f t="shared" si="1"/>
        <v>0</v>
      </c>
      <c r="J49" s="107"/>
      <c r="K49" s="108"/>
      <c r="L49" s="108"/>
      <c r="M49" s="109"/>
    </row>
    <row r="50" spans="1:13" ht="51">
      <c r="A50" s="114">
        <v>44</v>
      </c>
      <c r="B50" s="115" t="s">
        <v>2815</v>
      </c>
      <c r="C50" s="116" t="s">
        <v>2816</v>
      </c>
      <c r="D50" s="6" t="s">
        <v>2817</v>
      </c>
      <c r="E50" s="81" t="s">
        <v>3892</v>
      </c>
      <c r="F50" s="117">
        <v>39437</v>
      </c>
      <c r="G50" s="106">
        <v>7953.18</v>
      </c>
      <c r="H50" s="106">
        <v>7953.18</v>
      </c>
      <c r="I50" s="480">
        <f t="shared" si="1"/>
        <v>0</v>
      </c>
      <c r="J50" s="107"/>
      <c r="K50" s="108"/>
      <c r="L50" s="108"/>
      <c r="M50" s="109"/>
    </row>
    <row r="51" spans="1:13" ht="51">
      <c r="A51" s="114">
        <v>45</v>
      </c>
      <c r="B51" s="115" t="s">
        <v>2818</v>
      </c>
      <c r="C51" s="116" t="s">
        <v>2819</v>
      </c>
      <c r="D51" s="6" t="s">
        <v>2820</v>
      </c>
      <c r="E51" s="6" t="s">
        <v>2742</v>
      </c>
      <c r="F51" s="117">
        <v>39438</v>
      </c>
      <c r="G51" s="106">
        <v>6149.84</v>
      </c>
      <c r="H51" s="106">
        <v>6149.84</v>
      </c>
      <c r="I51" s="480">
        <f t="shared" si="1"/>
        <v>0</v>
      </c>
      <c r="J51" s="107"/>
      <c r="K51" s="108"/>
      <c r="L51" s="108"/>
      <c r="M51" s="109"/>
    </row>
    <row r="52" spans="1:13" ht="51">
      <c r="A52" s="114">
        <v>46</v>
      </c>
      <c r="B52" s="115" t="s">
        <v>2821</v>
      </c>
      <c r="C52" s="116" t="s">
        <v>2822</v>
      </c>
      <c r="D52" s="6" t="s">
        <v>2823</v>
      </c>
      <c r="E52" s="6" t="s">
        <v>2737</v>
      </c>
      <c r="F52" s="117">
        <v>39438</v>
      </c>
      <c r="G52" s="106">
        <v>1223.13</v>
      </c>
      <c r="H52" s="106">
        <v>1223.13</v>
      </c>
      <c r="I52" s="480">
        <f t="shared" si="1"/>
        <v>0</v>
      </c>
      <c r="J52" s="107"/>
      <c r="K52" s="108"/>
      <c r="L52" s="108"/>
      <c r="M52" s="109"/>
    </row>
    <row r="53" spans="1:13" ht="38.25">
      <c r="A53" s="114">
        <v>47</v>
      </c>
      <c r="B53" s="115" t="s">
        <v>2824</v>
      </c>
      <c r="C53" s="116" t="s">
        <v>2825</v>
      </c>
      <c r="D53" s="6" t="s">
        <v>2826</v>
      </c>
      <c r="E53" s="81" t="s">
        <v>3892</v>
      </c>
      <c r="F53" s="117">
        <v>39436</v>
      </c>
      <c r="G53" s="106">
        <v>2513.71</v>
      </c>
      <c r="H53" s="106">
        <v>2513.71</v>
      </c>
      <c r="I53" s="480">
        <f t="shared" si="1"/>
        <v>0</v>
      </c>
      <c r="J53" s="107"/>
      <c r="K53" s="108"/>
      <c r="L53" s="108"/>
      <c r="M53" s="109"/>
    </row>
    <row r="54" spans="1:13" ht="38.25">
      <c r="A54" s="114">
        <v>48</v>
      </c>
      <c r="B54" s="115" t="s">
        <v>2615</v>
      </c>
      <c r="C54" s="116" t="s">
        <v>2827</v>
      </c>
      <c r="D54" s="6" t="s">
        <v>2828</v>
      </c>
      <c r="E54" s="6" t="s">
        <v>2742</v>
      </c>
      <c r="F54" s="244" t="s">
        <v>2829</v>
      </c>
      <c r="G54" s="106">
        <v>575.67</v>
      </c>
      <c r="H54" s="106">
        <v>575.67</v>
      </c>
      <c r="I54" s="480">
        <f t="shared" si="1"/>
        <v>0</v>
      </c>
      <c r="J54" s="107"/>
      <c r="K54" s="108"/>
      <c r="L54" s="108"/>
      <c r="M54" s="109"/>
    </row>
    <row r="55" spans="1:13" ht="25.5">
      <c r="A55" s="114">
        <v>49</v>
      </c>
      <c r="B55" s="115" t="s">
        <v>2618</v>
      </c>
      <c r="C55" s="116" t="s">
        <v>2830</v>
      </c>
      <c r="D55" s="6" t="s">
        <v>2831</v>
      </c>
      <c r="E55" s="6" t="s">
        <v>2742</v>
      </c>
      <c r="F55" s="117">
        <v>39226</v>
      </c>
      <c r="G55" s="106">
        <v>13403.66</v>
      </c>
      <c r="H55" s="106">
        <v>13403.66</v>
      </c>
      <c r="I55" s="480">
        <f t="shared" si="1"/>
        <v>0</v>
      </c>
      <c r="J55" s="107"/>
      <c r="K55" s="108"/>
      <c r="L55" s="108"/>
      <c r="M55" s="109"/>
    </row>
    <row r="56" spans="1:13" ht="38.25">
      <c r="A56" s="114">
        <v>50</v>
      </c>
      <c r="B56" s="115" t="s">
        <v>2621</v>
      </c>
      <c r="C56" s="116" t="s">
        <v>2832</v>
      </c>
      <c r="D56" s="6" t="s">
        <v>2833</v>
      </c>
      <c r="E56" s="6" t="s">
        <v>2737</v>
      </c>
      <c r="F56" s="117">
        <v>39226</v>
      </c>
      <c r="G56" s="106">
        <v>8079.5</v>
      </c>
      <c r="H56" s="106">
        <v>8079.5</v>
      </c>
      <c r="I56" s="480">
        <f t="shared" si="1"/>
        <v>0</v>
      </c>
      <c r="J56" s="107"/>
      <c r="K56" s="108"/>
      <c r="L56" s="108"/>
      <c r="M56" s="109"/>
    </row>
    <row r="57" spans="1:13" ht="38.25">
      <c r="A57" s="114">
        <v>51</v>
      </c>
      <c r="B57" s="115" t="s">
        <v>2624</v>
      </c>
      <c r="C57" s="116" t="s">
        <v>2834</v>
      </c>
      <c r="D57" s="6" t="s">
        <v>2835</v>
      </c>
      <c r="E57" s="81" t="s">
        <v>3892</v>
      </c>
      <c r="F57" s="117">
        <v>39272</v>
      </c>
      <c r="G57" s="106">
        <v>797.48</v>
      </c>
      <c r="H57" s="106">
        <v>797.48</v>
      </c>
      <c r="I57" s="480">
        <f t="shared" si="1"/>
        <v>0</v>
      </c>
      <c r="J57" s="107"/>
      <c r="K57" s="108"/>
      <c r="L57" s="108"/>
      <c r="M57" s="109"/>
    </row>
    <row r="58" spans="1:13" ht="25.5">
      <c r="A58" s="114">
        <v>52</v>
      </c>
      <c r="B58" s="115" t="s">
        <v>2628</v>
      </c>
      <c r="C58" s="116" t="s">
        <v>2836</v>
      </c>
      <c r="D58" s="6" t="s">
        <v>2837</v>
      </c>
      <c r="E58" s="6" t="s">
        <v>2742</v>
      </c>
      <c r="F58" s="117">
        <v>39272</v>
      </c>
      <c r="G58" s="106">
        <v>274.4</v>
      </c>
      <c r="H58" s="106">
        <v>274.4</v>
      </c>
      <c r="I58" s="480">
        <f t="shared" si="1"/>
        <v>0</v>
      </c>
      <c r="J58" s="107"/>
      <c r="K58" s="108"/>
      <c r="L58" s="108"/>
      <c r="M58" s="109"/>
    </row>
    <row r="59" spans="1:13" ht="38.25">
      <c r="A59" s="114">
        <v>53</v>
      </c>
      <c r="B59" s="115" t="s">
        <v>2631</v>
      </c>
      <c r="C59" s="116" t="s">
        <v>2838</v>
      </c>
      <c r="D59" s="6" t="s">
        <v>2839</v>
      </c>
      <c r="E59" s="6" t="s">
        <v>2737</v>
      </c>
      <c r="F59" s="117">
        <v>39272</v>
      </c>
      <c r="G59" s="106">
        <v>797.48</v>
      </c>
      <c r="H59" s="106">
        <v>797.48</v>
      </c>
      <c r="I59" s="480">
        <f t="shared" si="1"/>
        <v>0</v>
      </c>
      <c r="J59" s="107"/>
      <c r="K59" s="108"/>
      <c r="L59" s="108"/>
      <c r="M59" s="109"/>
    </row>
    <row r="60" spans="1:13" ht="38.25">
      <c r="A60" s="114">
        <v>54</v>
      </c>
      <c r="B60" s="115" t="s">
        <v>2634</v>
      </c>
      <c r="C60" s="116" t="s">
        <v>2840</v>
      </c>
      <c r="D60" s="6" t="s">
        <v>2841</v>
      </c>
      <c r="E60" s="81" t="s">
        <v>3892</v>
      </c>
      <c r="F60" s="117">
        <v>39272</v>
      </c>
      <c r="G60" s="106">
        <v>10608.12</v>
      </c>
      <c r="H60" s="106">
        <v>10608.12</v>
      </c>
      <c r="I60" s="480">
        <f t="shared" si="1"/>
        <v>0</v>
      </c>
      <c r="J60" s="107"/>
      <c r="K60" s="108"/>
      <c r="L60" s="108"/>
      <c r="M60" s="109"/>
    </row>
    <row r="61" spans="1:13" ht="25.5">
      <c r="A61" s="114">
        <v>55</v>
      </c>
      <c r="B61" s="115" t="s">
        <v>2842</v>
      </c>
      <c r="C61" s="116" t="s">
        <v>2843</v>
      </c>
      <c r="D61" s="6" t="s">
        <v>2844</v>
      </c>
      <c r="E61" s="6" t="s">
        <v>2742</v>
      </c>
      <c r="F61" s="117">
        <v>39272</v>
      </c>
      <c r="G61" s="106">
        <v>3605.58</v>
      </c>
      <c r="H61" s="106">
        <v>3605.58</v>
      </c>
      <c r="I61" s="480">
        <f t="shared" si="1"/>
        <v>0</v>
      </c>
      <c r="J61" s="107"/>
      <c r="K61" s="108"/>
      <c r="L61" s="108"/>
      <c r="M61" s="109"/>
    </row>
    <row r="62" spans="1:13" ht="38.25">
      <c r="A62" s="114">
        <v>56</v>
      </c>
      <c r="B62" s="115" t="s">
        <v>2845</v>
      </c>
      <c r="C62" s="116" t="s">
        <v>2846</v>
      </c>
      <c r="D62" s="6" t="s">
        <v>2847</v>
      </c>
      <c r="E62" s="6" t="s">
        <v>2737</v>
      </c>
      <c r="F62" s="117">
        <v>39272</v>
      </c>
      <c r="G62" s="106">
        <v>2328.38</v>
      </c>
      <c r="H62" s="106">
        <v>2328.38</v>
      </c>
      <c r="I62" s="480">
        <f t="shared" si="1"/>
        <v>0</v>
      </c>
      <c r="J62" s="107"/>
      <c r="K62" s="108"/>
      <c r="L62" s="108"/>
      <c r="M62" s="109"/>
    </row>
    <row r="63" spans="1:13" ht="38.25">
      <c r="A63" s="114">
        <v>57</v>
      </c>
      <c r="B63" s="115" t="s">
        <v>2848</v>
      </c>
      <c r="C63" s="116" t="s">
        <v>2849</v>
      </c>
      <c r="D63" s="6" t="s">
        <v>2850</v>
      </c>
      <c r="E63" s="81" t="s">
        <v>3892</v>
      </c>
      <c r="F63" s="117">
        <v>39272</v>
      </c>
      <c r="G63" s="106">
        <v>4634.54</v>
      </c>
      <c r="H63" s="106">
        <v>4634.54</v>
      </c>
      <c r="I63" s="480">
        <f t="shared" si="1"/>
        <v>0</v>
      </c>
      <c r="J63" s="107"/>
      <c r="K63" s="108"/>
      <c r="L63" s="108"/>
      <c r="M63" s="109"/>
    </row>
    <row r="64" spans="1:13" ht="25.5">
      <c r="A64" s="114">
        <v>58</v>
      </c>
      <c r="B64" s="115" t="s">
        <v>2851</v>
      </c>
      <c r="C64" s="116" t="s">
        <v>2852</v>
      </c>
      <c r="D64" s="6" t="s">
        <v>2853</v>
      </c>
      <c r="E64" s="6" t="s">
        <v>2742</v>
      </c>
      <c r="F64" s="117">
        <v>39272</v>
      </c>
      <c r="G64" s="106">
        <v>436.25</v>
      </c>
      <c r="H64" s="106">
        <v>436.25</v>
      </c>
      <c r="I64" s="480">
        <f t="shared" si="1"/>
        <v>0</v>
      </c>
      <c r="J64" s="107"/>
      <c r="K64" s="108"/>
      <c r="L64" s="108"/>
      <c r="M64" s="109"/>
    </row>
    <row r="65" spans="1:13" ht="25.5">
      <c r="A65" s="114">
        <v>59</v>
      </c>
      <c r="B65" s="115" t="s">
        <v>2854</v>
      </c>
      <c r="C65" s="116" t="s">
        <v>2855</v>
      </c>
      <c r="D65" s="6" t="s">
        <v>2856</v>
      </c>
      <c r="E65" s="6" t="s">
        <v>2737</v>
      </c>
      <c r="F65" s="117">
        <v>39272</v>
      </c>
      <c r="G65" s="106">
        <v>301.38</v>
      </c>
      <c r="H65" s="106">
        <v>301.38</v>
      </c>
      <c r="I65" s="480">
        <f t="shared" si="1"/>
        <v>0</v>
      </c>
      <c r="J65" s="107"/>
      <c r="K65" s="108"/>
      <c r="L65" s="108"/>
      <c r="M65" s="109"/>
    </row>
    <row r="66" spans="1:13" ht="38.25">
      <c r="A66" s="114">
        <v>60</v>
      </c>
      <c r="B66" s="115" t="s">
        <v>2857</v>
      </c>
      <c r="C66" s="116">
        <v>1101072008</v>
      </c>
      <c r="D66" s="6" t="s">
        <v>2858</v>
      </c>
      <c r="E66" s="81" t="s">
        <v>3892</v>
      </c>
      <c r="F66" s="117">
        <v>39722</v>
      </c>
      <c r="G66" s="106">
        <v>2779.41</v>
      </c>
      <c r="H66" s="106">
        <v>2779.41</v>
      </c>
      <c r="I66" s="480">
        <f t="shared" si="1"/>
        <v>0</v>
      </c>
      <c r="J66" s="107"/>
      <c r="K66" s="108"/>
      <c r="L66" s="108"/>
      <c r="M66" s="109"/>
    </row>
    <row r="67" spans="1:13" ht="38.25">
      <c r="A67" s="114">
        <v>61</v>
      </c>
      <c r="B67" s="115" t="s">
        <v>2859</v>
      </c>
      <c r="C67" s="240" t="s">
        <v>2860</v>
      </c>
      <c r="D67" s="81" t="s">
        <v>2861</v>
      </c>
      <c r="E67" s="81" t="s">
        <v>3892</v>
      </c>
      <c r="F67" s="241">
        <v>39812</v>
      </c>
      <c r="G67" s="83">
        <v>33245.1</v>
      </c>
      <c r="H67" s="83">
        <v>33245.1</v>
      </c>
      <c r="I67" s="480">
        <f t="shared" si="1"/>
        <v>0</v>
      </c>
      <c r="J67" s="84"/>
      <c r="K67" s="85"/>
      <c r="L67" s="85"/>
      <c r="M67" s="86"/>
    </row>
    <row r="68" spans="1:13" ht="38.25">
      <c r="A68" s="114">
        <v>62</v>
      </c>
      <c r="B68" s="115" t="s">
        <v>2862</v>
      </c>
      <c r="C68" s="240" t="s">
        <v>2863</v>
      </c>
      <c r="D68" s="81" t="s">
        <v>2864</v>
      </c>
      <c r="E68" s="81" t="s">
        <v>3892</v>
      </c>
      <c r="F68" s="241">
        <v>39783</v>
      </c>
      <c r="G68" s="83">
        <v>29887.12</v>
      </c>
      <c r="H68" s="83">
        <v>29887.12</v>
      </c>
      <c r="I68" s="480">
        <f t="shared" si="1"/>
        <v>0</v>
      </c>
      <c r="J68" s="84"/>
      <c r="K68" s="85"/>
      <c r="L68" s="85"/>
      <c r="M68" s="86"/>
    </row>
    <row r="69" spans="1:13" ht="38.25">
      <c r="A69" s="114">
        <v>63</v>
      </c>
      <c r="B69" s="115" t="s">
        <v>2865</v>
      </c>
      <c r="C69" s="240" t="s">
        <v>2866</v>
      </c>
      <c r="D69" s="81" t="s">
        <v>2867</v>
      </c>
      <c r="E69" s="81" t="s">
        <v>3892</v>
      </c>
      <c r="F69" s="241">
        <v>39722</v>
      </c>
      <c r="G69" s="83">
        <v>210</v>
      </c>
      <c r="H69" s="83">
        <v>210</v>
      </c>
      <c r="I69" s="480">
        <f t="shared" si="1"/>
        <v>0</v>
      </c>
      <c r="J69" s="84"/>
      <c r="K69" s="85"/>
      <c r="L69" s="85"/>
      <c r="M69" s="86"/>
    </row>
    <row r="70" spans="1:13" ht="38.25">
      <c r="A70" s="114">
        <v>64</v>
      </c>
      <c r="B70" s="115" t="s">
        <v>2868</v>
      </c>
      <c r="C70" s="240" t="s">
        <v>2869</v>
      </c>
      <c r="D70" s="81" t="s">
        <v>2870</v>
      </c>
      <c r="E70" s="81" t="s">
        <v>3892</v>
      </c>
      <c r="F70" s="241">
        <v>39812</v>
      </c>
      <c r="G70" s="83">
        <v>398</v>
      </c>
      <c r="H70" s="83">
        <v>398</v>
      </c>
      <c r="I70" s="480">
        <f t="shared" si="1"/>
        <v>0</v>
      </c>
      <c r="J70" s="84"/>
      <c r="K70" s="85"/>
      <c r="L70" s="85"/>
      <c r="M70" s="86"/>
    </row>
    <row r="71" spans="1:13" ht="38.25">
      <c r="A71" s="114">
        <v>65</v>
      </c>
      <c r="B71" s="115" t="s">
        <v>2871</v>
      </c>
      <c r="C71" s="116" t="s">
        <v>2872</v>
      </c>
      <c r="D71" s="6" t="s">
        <v>2873</v>
      </c>
      <c r="E71" s="81" t="s">
        <v>3892</v>
      </c>
      <c r="F71" s="117">
        <v>39793</v>
      </c>
      <c r="G71" s="106">
        <v>30149.25</v>
      </c>
      <c r="H71" s="106">
        <v>30149.25</v>
      </c>
      <c r="I71" s="480">
        <f aca="true" t="shared" si="2" ref="I71:I102">G71-H71</f>
        <v>0</v>
      </c>
      <c r="J71" s="107"/>
      <c r="K71" s="108"/>
      <c r="L71" s="108"/>
      <c r="M71" s="109"/>
    </row>
    <row r="72" spans="1:13" ht="25.5">
      <c r="A72" s="114">
        <v>66</v>
      </c>
      <c r="B72" s="115" t="s">
        <v>2874</v>
      </c>
      <c r="C72" s="116" t="s">
        <v>2875</v>
      </c>
      <c r="D72" s="6" t="s">
        <v>2873</v>
      </c>
      <c r="E72" s="6" t="s">
        <v>2876</v>
      </c>
      <c r="F72" s="117">
        <v>39793</v>
      </c>
      <c r="G72" s="106">
        <v>19873.78</v>
      </c>
      <c r="H72" s="106">
        <v>19873.78</v>
      </c>
      <c r="I72" s="480">
        <f t="shared" si="2"/>
        <v>0</v>
      </c>
      <c r="J72" s="107"/>
      <c r="K72" s="108"/>
      <c r="L72" s="108"/>
      <c r="M72" s="109"/>
    </row>
    <row r="73" spans="1:13" ht="25.5">
      <c r="A73" s="114">
        <v>67</v>
      </c>
      <c r="B73" s="115" t="s">
        <v>2877</v>
      </c>
      <c r="C73" s="116" t="s">
        <v>2872</v>
      </c>
      <c r="D73" s="6" t="s">
        <v>2878</v>
      </c>
      <c r="E73" s="6" t="s">
        <v>2739</v>
      </c>
      <c r="F73" s="117">
        <v>39793</v>
      </c>
      <c r="G73" s="106">
        <v>7476.97</v>
      </c>
      <c r="H73" s="106">
        <v>7476.97</v>
      </c>
      <c r="I73" s="480">
        <f t="shared" si="2"/>
        <v>0</v>
      </c>
      <c r="J73" s="107"/>
      <c r="K73" s="108"/>
      <c r="L73" s="108"/>
      <c r="M73" s="109"/>
    </row>
    <row r="74" spans="1:13" ht="38.25">
      <c r="A74" s="114">
        <v>68</v>
      </c>
      <c r="B74" s="115" t="s">
        <v>2879</v>
      </c>
      <c r="C74" s="116" t="s">
        <v>2880</v>
      </c>
      <c r="D74" s="6" t="s">
        <v>2881</v>
      </c>
      <c r="E74" s="81" t="s">
        <v>3892</v>
      </c>
      <c r="F74" s="117">
        <v>39783</v>
      </c>
      <c r="G74" s="106">
        <v>6616.46</v>
      </c>
      <c r="H74" s="106">
        <v>6616.46</v>
      </c>
      <c r="I74" s="480">
        <f t="shared" si="2"/>
        <v>0</v>
      </c>
      <c r="J74" s="107"/>
      <c r="K74" s="108"/>
      <c r="L74" s="108"/>
      <c r="M74" s="109"/>
    </row>
    <row r="75" spans="1:13" ht="38.25">
      <c r="A75" s="114">
        <v>69</v>
      </c>
      <c r="B75" s="115" t="s">
        <v>2882</v>
      </c>
      <c r="C75" s="116" t="s">
        <v>2860</v>
      </c>
      <c r="D75" s="6" t="s">
        <v>2883</v>
      </c>
      <c r="E75" s="6" t="s">
        <v>2742</v>
      </c>
      <c r="F75" s="117">
        <v>39812</v>
      </c>
      <c r="G75" s="106">
        <v>23121.84</v>
      </c>
      <c r="H75" s="106">
        <v>23121.84</v>
      </c>
      <c r="I75" s="480">
        <f t="shared" si="2"/>
        <v>0</v>
      </c>
      <c r="J75" s="107"/>
      <c r="K75" s="108"/>
      <c r="L75" s="108"/>
      <c r="M75" s="109"/>
    </row>
    <row r="76" spans="1:13" ht="38.25">
      <c r="A76" s="114">
        <v>70</v>
      </c>
      <c r="B76" s="115" t="s">
        <v>2884</v>
      </c>
      <c r="C76" s="116" t="s">
        <v>2885</v>
      </c>
      <c r="D76" s="6" t="s">
        <v>2886</v>
      </c>
      <c r="E76" s="6" t="s">
        <v>2742</v>
      </c>
      <c r="F76" s="117">
        <v>39722</v>
      </c>
      <c r="G76" s="106">
        <v>3515.16</v>
      </c>
      <c r="H76" s="106">
        <v>3515.16</v>
      </c>
      <c r="I76" s="480">
        <f t="shared" si="2"/>
        <v>0</v>
      </c>
      <c r="J76" s="107"/>
      <c r="K76" s="108"/>
      <c r="L76" s="108"/>
      <c r="M76" s="109"/>
    </row>
    <row r="77" spans="1:13" ht="38.25">
      <c r="A77" s="114">
        <v>71</v>
      </c>
      <c r="B77" s="115" t="s">
        <v>2887</v>
      </c>
      <c r="C77" s="116" t="s">
        <v>2869</v>
      </c>
      <c r="D77" s="6" t="s">
        <v>2888</v>
      </c>
      <c r="E77" s="6" t="s">
        <v>2739</v>
      </c>
      <c r="F77" s="117">
        <v>39812</v>
      </c>
      <c r="G77" s="106">
        <v>99</v>
      </c>
      <c r="H77" s="106">
        <v>99</v>
      </c>
      <c r="I77" s="480">
        <f t="shared" si="2"/>
        <v>0</v>
      </c>
      <c r="J77" s="107"/>
      <c r="K77" s="108"/>
      <c r="L77" s="108"/>
      <c r="M77" s="109"/>
    </row>
    <row r="78" spans="1:13" ht="38.25">
      <c r="A78" s="114">
        <v>72</v>
      </c>
      <c r="B78" s="115" t="s">
        <v>2889</v>
      </c>
      <c r="C78" s="116" t="s">
        <v>2890</v>
      </c>
      <c r="D78" s="6" t="s">
        <v>2891</v>
      </c>
      <c r="E78" s="6" t="s">
        <v>2892</v>
      </c>
      <c r="F78" s="117">
        <v>39783</v>
      </c>
      <c r="G78" s="106">
        <v>4203.39</v>
      </c>
      <c r="H78" s="106">
        <v>4203.39</v>
      </c>
      <c r="I78" s="480">
        <f t="shared" si="2"/>
        <v>0</v>
      </c>
      <c r="J78" s="107"/>
      <c r="K78" s="108"/>
      <c r="L78" s="108"/>
      <c r="M78" s="109"/>
    </row>
    <row r="79" spans="1:13" ht="38.25">
      <c r="A79" s="114">
        <v>73</v>
      </c>
      <c r="B79" s="115" t="s">
        <v>2893</v>
      </c>
      <c r="C79" s="116" t="s">
        <v>2894</v>
      </c>
      <c r="D79" s="6" t="s">
        <v>2895</v>
      </c>
      <c r="E79" s="6" t="s">
        <v>2739</v>
      </c>
      <c r="F79" s="117">
        <v>39812</v>
      </c>
      <c r="G79" s="106">
        <v>5466.21</v>
      </c>
      <c r="H79" s="106">
        <v>5466.21</v>
      </c>
      <c r="I79" s="480">
        <f t="shared" si="2"/>
        <v>0</v>
      </c>
      <c r="J79" s="107"/>
      <c r="K79" s="108"/>
      <c r="L79" s="108"/>
      <c r="M79" s="109"/>
    </row>
    <row r="80" spans="1:13" ht="38.25">
      <c r="A80" s="114">
        <v>74</v>
      </c>
      <c r="B80" s="115" t="s">
        <v>2896</v>
      </c>
      <c r="C80" s="116" t="s">
        <v>2897</v>
      </c>
      <c r="D80" s="6" t="s">
        <v>2898</v>
      </c>
      <c r="E80" s="6" t="s">
        <v>2739</v>
      </c>
      <c r="F80" s="117">
        <v>39722</v>
      </c>
      <c r="G80" s="106">
        <v>1726</v>
      </c>
      <c r="H80" s="106">
        <v>1726</v>
      </c>
      <c r="I80" s="480">
        <f t="shared" si="2"/>
        <v>0</v>
      </c>
      <c r="J80" s="107"/>
      <c r="K80" s="108"/>
      <c r="L80" s="108"/>
      <c r="M80" s="109"/>
    </row>
    <row r="81" spans="1:13" ht="38.25">
      <c r="A81" s="114">
        <v>75</v>
      </c>
      <c r="B81" s="115" t="s">
        <v>2899</v>
      </c>
      <c r="C81" s="116" t="s">
        <v>2900</v>
      </c>
      <c r="D81" s="6" t="s">
        <v>2901</v>
      </c>
      <c r="E81" s="81" t="s">
        <v>3892</v>
      </c>
      <c r="F81" s="244">
        <v>2008</v>
      </c>
      <c r="G81" s="106">
        <v>40306.28</v>
      </c>
      <c r="H81" s="106">
        <v>40306.28</v>
      </c>
      <c r="I81" s="480">
        <f t="shared" si="2"/>
        <v>0</v>
      </c>
      <c r="J81" s="107"/>
      <c r="K81" s="108"/>
      <c r="L81" s="108"/>
      <c r="M81" s="109"/>
    </row>
    <row r="82" spans="1:13" ht="38.25">
      <c r="A82" s="114">
        <v>76</v>
      </c>
      <c r="B82" s="115" t="s">
        <v>2902</v>
      </c>
      <c r="C82" s="116">
        <v>110107000002009</v>
      </c>
      <c r="D82" s="6" t="s">
        <v>2903</v>
      </c>
      <c r="E82" s="81" t="s">
        <v>3892</v>
      </c>
      <c r="F82" s="117">
        <v>40011</v>
      </c>
      <c r="G82" s="106">
        <v>27672</v>
      </c>
      <c r="H82" s="106">
        <v>27672</v>
      </c>
      <c r="I82" s="480">
        <f t="shared" si="2"/>
        <v>0</v>
      </c>
      <c r="J82" s="107"/>
      <c r="K82" s="108"/>
      <c r="L82" s="108"/>
      <c r="M82" s="109"/>
    </row>
    <row r="83" spans="1:13" ht="25.5">
      <c r="A83" s="114">
        <v>77</v>
      </c>
      <c r="B83" s="115" t="s">
        <v>2904</v>
      </c>
      <c r="C83" s="116">
        <v>110107000002009</v>
      </c>
      <c r="D83" s="6" t="s">
        <v>2905</v>
      </c>
      <c r="E83" s="6" t="s">
        <v>2742</v>
      </c>
      <c r="F83" s="117">
        <v>40011</v>
      </c>
      <c r="G83" s="106">
        <v>35871</v>
      </c>
      <c r="H83" s="106">
        <v>35871</v>
      </c>
      <c r="I83" s="480">
        <f t="shared" si="2"/>
        <v>0</v>
      </c>
      <c r="J83" s="107"/>
      <c r="K83" s="108"/>
      <c r="L83" s="108"/>
      <c r="M83" s="109"/>
    </row>
    <row r="84" spans="1:13" ht="25.5">
      <c r="A84" s="114">
        <v>78</v>
      </c>
      <c r="B84" s="115" t="s">
        <v>2906</v>
      </c>
      <c r="C84" s="116">
        <v>110107000002009</v>
      </c>
      <c r="D84" s="6" t="s">
        <v>2907</v>
      </c>
      <c r="E84" s="6" t="s">
        <v>2739</v>
      </c>
      <c r="F84" s="117">
        <v>40011</v>
      </c>
      <c r="G84" s="106">
        <v>6457</v>
      </c>
      <c r="H84" s="106">
        <v>6457</v>
      </c>
      <c r="I84" s="480">
        <f t="shared" si="2"/>
        <v>0</v>
      </c>
      <c r="J84" s="107"/>
      <c r="K84" s="108"/>
      <c r="L84" s="108"/>
      <c r="M84" s="109"/>
    </row>
    <row r="85" spans="1:13" ht="38.25">
      <c r="A85" s="114">
        <v>79</v>
      </c>
      <c r="B85" s="115" t="s">
        <v>2908</v>
      </c>
      <c r="C85" s="116" t="s">
        <v>2909</v>
      </c>
      <c r="D85" s="6" t="s">
        <v>2910</v>
      </c>
      <c r="E85" s="81" t="s">
        <v>3892</v>
      </c>
      <c r="F85" s="117">
        <v>40171</v>
      </c>
      <c r="G85" s="106">
        <v>35171</v>
      </c>
      <c r="H85" s="106">
        <v>35171</v>
      </c>
      <c r="I85" s="480">
        <f t="shared" si="2"/>
        <v>0</v>
      </c>
      <c r="J85" s="107"/>
      <c r="K85" s="108"/>
      <c r="L85" s="108"/>
      <c r="M85" s="109"/>
    </row>
    <row r="86" spans="1:13" ht="25.5">
      <c r="A86" s="114">
        <v>80</v>
      </c>
      <c r="B86" s="115" t="s">
        <v>2911</v>
      </c>
      <c r="C86" s="116" t="s">
        <v>2912</v>
      </c>
      <c r="D86" s="6" t="s">
        <v>2913</v>
      </c>
      <c r="E86" s="6" t="s">
        <v>2742</v>
      </c>
      <c r="F86" s="117">
        <v>40171</v>
      </c>
      <c r="G86" s="106">
        <v>14288</v>
      </c>
      <c r="H86" s="106">
        <v>14288</v>
      </c>
      <c r="I86" s="480">
        <f t="shared" si="2"/>
        <v>0</v>
      </c>
      <c r="J86" s="107"/>
      <c r="K86" s="108"/>
      <c r="L86" s="108"/>
      <c r="M86" s="109"/>
    </row>
    <row r="87" spans="1:13" ht="38.25">
      <c r="A87" s="114">
        <v>81</v>
      </c>
      <c r="B87" s="115" t="s">
        <v>2914</v>
      </c>
      <c r="C87" s="116">
        <v>110107200901</v>
      </c>
      <c r="D87" s="6" t="s">
        <v>2915</v>
      </c>
      <c r="E87" s="81" t="s">
        <v>3892</v>
      </c>
      <c r="F87" s="117">
        <v>40081</v>
      </c>
      <c r="G87" s="106">
        <v>3070</v>
      </c>
      <c r="H87" s="106">
        <v>3070</v>
      </c>
      <c r="I87" s="480">
        <f t="shared" si="2"/>
        <v>0</v>
      </c>
      <c r="J87" s="107"/>
      <c r="K87" s="108"/>
      <c r="L87" s="108"/>
      <c r="M87" s="109"/>
    </row>
    <row r="88" spans="1:13" ht="12.75">
      <c r="A88" s="114">
        <v>82</v>
      </c>
      <c r="B88" s="115" t="s">
        <v>2916</v>
      </c>
      <c r="C88" s="116">
        <v>11010700902</v>
      </c>
      <c r="D88" s="6" t="s">
        <v>2917</v>
      </c>
      <c r="E88" s="6" t="s">
        <v>2742</v>
      </c>
      <c r="F88" s="117">
        <v>40081</v>
      </c>
      <c r="G88" s="106">
        <v>1535</v>
      </c>
      <c r="H88" s="106">
        <v>1535</v>
      </c>
      <c r="I88" s="480">
        <f t="shared" si="2"/>
        <v>0</v>
      </c>
      <c r="J88" s="107"/>
      <c r="K88" s="108"/>
      <c r="L88" s="108"/>
      <c r="M88" s="109"/>
    </row>
    <row r="89" spans="1:13" ht="25.5">
      <c r="A89" s="114">
        <v>83</v>
      </c>
      <c r="B89" s="115" t="s">
        <v>2918</v>
      </c>
      <c r="C89" s="116">
        <v>1101072009002</v>
      </c>
      <c r="D89" s="6" t="s">
        <v>2919</v>
      </c>
      <c r="E89" s="6" t="s">
        <v>2742</v>
      </c>
      <c r="F89" s="117">
        <v>40151</v>
      </c>
      <c r="G89" s="106">
        <v>5926</v>
      </c>
      <c r="H89" s="106">
        <v>5926</v>
      </c>
      <c r="I89" s="480">
        <f t="shared" si="2"/>
        <v>0</v>
      </c>
      <c r="J89" s="107"/>
      <c r="K89" s="108"/>
      <c r="L89" s="108"/>
      <c r="M89" s="109"/>
    </row>
    <row r="90" spans="1:13" ht="12.75">
      <c r="A90" s="114">
        <v>84</v>
      </c>
      <c r="B90" s="115" t="s">
        <v>2920</v>
      </c>
      <c r="C90" s="116">
        <v>110107200903</v>
      </c>
      <c r="D90" s="6" t="s">
        <v>2921</v>
      </c>
      <c r="E90" s="6" t="s">
        <v>2892</v>
      </c>
      <c r="F90" s="117">
        <v>40081</v>
      </c>
      <c r="G90" s="106">
        <v>895</v>
      </c>
      <c r="H90" s="106">
        <v>895</v>
      </c>
      <c r="I90" s="480">
        <f t="shared" si="2"/>
        <v>0</v>
      </c>
      <c r="J90" s="107"/>
      <c r="K90" s="108"/>
      <c r="L90" s="108"/>
      <c r="M90" s="109"/>
    </row>
    <row r="91" spans="1:13" ht="25.5">
      <c r="A91" s="114">
        <v>85</v>
      </c>
      <c r="B91" s="115" t="s">
        <v>2922</v>
      </c>
      <c r="C91" s="116">
        <v>1101072009003</v>
      </c>
      <c r="D91" s="6" t="s">
        <v>2923</v>
      </c>
      <c r="E91" s="6" t="s">
        <v>2739</v>
      </c>
      <c r="F91" s="117">
        <v>40151</v>
      </c>
      <c r="G91" s="106">
        <v>1302</v>
      </c>
      <c r="H91" s="106">
        <v>1302</v>
      </c>
      <c r="I91" s="480">
        <f t="shared" si="2"/>
        <v>0</v>
      </c>
      <c r="J91" s="107"/>
      <c r="K91" s="108"/>
      <c r="L91" s="108"/>
      <c r="M91" s="109"/>
    </row>
    <row r="92" spans="1:13" ht="38.25">
      <c r="A92" s="114">
        <v>86</v>
      </c>
      <c r="B92" s="115" t="s">
        <v>2924</v>
      </c>
      <c r="C92" s="116" t="s">
        <v>2925</v>
      </c>
      <c r="D92" s="6" t="s">
        <v>2926</v>
      </c>
      <c r="E92" s="81" t="s">
        <v>3892</v>
      </c>
      <c r="F92" s="117">
        <v>40172</v>
      </c>
      <c r="G92" s="106">
        <v>800</v>
      </c>
      <c r="H92" s="106">
        <v>800</v>
      </c>
      <c r="I92" s="480">
        <f t="shared" si="2"/>
        <v>0</v>
      </c>
      <c r="J92" s="107"/>
      <c r="K92" s="108"/>
      <c r="L92" s="108"/>
      <c r="M92" s="109"/>
    </row>
    <row r="93" spans="1:13" ht="38.25">
      <c r="A93" s="114">
        <v>87</v>
      </c>
      <c r="B93" s="115" t="s">
        <v>2927</v>
      </c>
      <c r="C93" s="116">
        <v>110107200911</v>
      </c>
      <c r="D93" s="6" t="s">
        <v>2928</v>
      </c>
      <c r="E93" s="81" t="s">
        <v>3892</v>
      </c>
      <c r="F93" s="117">
        <v>40151</v>
      </c>
      <c r="G93" s="106">
        <v>5772</v>
      </c>
      <c r="H93" s="106">
        <v>5772</v>
      </c>
      <c r="I93" s="480">
        <f t="shared" si="2"/>
        <v>0</v>
      </c>
      <c r="J93" s="107"/>
      <c r="K93" s="108"/>
      <c r="L93" s="108"/>
      <c r="M93" s="109"/>
    </row>
    <row r="94" spans="1:13" ht="25.5">
      <c r="A94" s="114">
        <v>88</v>
      </c>
      <c r="B94" s="115" t="s">
        <v>2929</v>
      </c>
      <c r="C94" s="116" t="s">
        <v>2930</v>
      </c>
      <c r="D94" s="6" t="s">
        <v>2931</v>
      </c>
      <c r="E94" s="6" t="s">
        <v>2876</v>
      </c>
      <c r="F94" s="117">
        <v>40086</v>
      </c>
      <c r="G94" s="106">
        <v>2440</v>
      </c>
      <c r="H94" s="106">
        <v>2440</v>
      </c>
      <c r="I94" s="480">
        <f t="shared" si="2"/>
        <v>0</v>
      </c>
      <c r="J94" s="107"/>
      <c r="K94" s="108"/>
      <c r="L94" s="108"/>
      <c r="M94" s="109"/>
    </row>
    <row r="95" spans="1:13" ht="38.25">
      <c r="A95" s="114">
        <v>89</v>
      </c>
      <c r="B95" s="115" t="s">
        <v>2932</v>
      </c>
      <c r="C95" s="116" t="s">
        <v>2933</v>
      </c>
      <c r="D95" s="6" t="s">
        <v>2934</v>
      </c>
      <c r="E95" s="81" t="s">
        <v>3892</v>
      </c>
      <c r="F95" s="117">
        <v>39933</v>
      </c>
      <c r="G95" s="106">
        <v>2500</v>
      </c>
      <c r="H95" s="106">
        <v>2500</v>
      </c>
      <c r="I95" s="480">
        <f t="shared" si="2"/>
        <v>0</v>
      </c>
      <c r="J95" s="107"/>
      <c r="K95" s="108"/>
      <c r="L95" s="108"/>
      <c r="M95" s="109"/>
    </row>
    <row r="96" spans="1:13" ht="38.25">
      <c r="A96" s="114">
        <v>90</v>
      </c>
      <c r="B96" s="115" t="s">
        <v>2935</v>
      </c>
      <c r="C96" s="116" t="s">
        <v>2936</v>
      </c>
      <c r="D96" s="6" t="s">
        <v>2937</v>
      </c>
      <c r="E96" s="81" t="s">
        <v>3892</v>
      </c>
      <c r="F96" s="117">
        <v>39933</v>
      </c>
      <c r="G96" s="106">
        <v>636.66</v>
      </c>
      <c r="H96" s="106">
        <v>636.66</v>
      </c>
      <c r="I96" s="480">
        <f t="shared" si="2"/>
        <v>0</v>
      </c>
      <c r="J96" s="107"/>
      <c r="K96" s="108"/>
      <c r="L96" s="108"/>
      <c r="M96" s="109"/>
    </row>
    <row r="97" spans="1:13" ht="38.25">
      <c r="A97" s="114">
        <v>91</v>
      </c>
      <c r="B97" s="115" t="s">
        <v>2938</v>
      </c>
      <c r="C97" s="116" t="s">
        <v>2925</v>
      </c>
      <c r="D97" s="6" t="s">
        <v>2939</v>
      </c>
      <c r="E97" s="81" t="s">
        <v>3892</v>
      </c>
      <c r="F97" s="117">
        <v>40172</v>
      </c>
      <c r="G97" s="106">
        <v>19525.59</v>
      </c>
      <c r="H97" s="106">
        <v>19525.59</v>
      </c>
      <c r="I97" s="480">
        <f t="shared" si="2"/>
        <v>0</v>
      </c>
      <c r="J97" s="107"/>
      <c r="K97" s="108"/>
      <c r="L97" s="108"/>
      <c r="M97" s="109"/>
    </row>
    <row r="98" spans="1:13" ht="38.25">
      <c r="A98" s="114">
        <v>92</v>
      </c>
      <c r="B98" s="115" t="s">
        <v>2940</v>
      </c>
      <c r="C98" s="116" t="s">
        <v>2941</v>
      </c>
      <c r="D98" s="6" t="s">
        <v>2942</v>
      </c>
      <c r="E98" s="81" t="s">
        <v>3892</v>
      </c>
      <c r="F98" s="117">
        <v>39933</v>
      </c>
      <c r="G98" s="106">
        <v>5969.48</v>
      </c>
      <c r="H98" s="106">
        <v>5969.48</v>
      </c>
      <c r="I98" s="480">
        <f t="shared" si="2"/>
        <v>0</v>
      </c>
      <c r="J98" s="107"/>
      <c r="K98" s="108"/>
      <c r="L98" s="108"/>
      <c r="M98" s="109"/>
    </row>
    <row r="99" spans="1:13" ht="25.5">
      <c r="A99" s="114">
        <v>93</v>
      </c>
      <c r="B99" s="115" t="s">
        <v>2943</v>
      </c>
      <c r="C99" s="116" t="s">
        <v>2944</v>
      </c>
      <c r="D99" s="6" t="s">
        <v>2945</v>
      </c>
      <c r="E99" s="6" t="s">
        <v>2742</v>
      </c>
      <c r="F99" s="117">
        <v>40086</v>
      </c>
      <c r="G99" s="106">
        <v>160</v>
      </c>
      <c r="H99" s="106">
        <v>160</v>
      </c>
      <c r="I99" s="480">
        <f t="shared" si="2"/>
        <v>0</v>
      </c>
      <c r="J99" s="107"/>
      <c r="K99" s="108"/>
      <c r="L99" s="108"/>
      <c r="M99" s="109"/>
    </row>
    <row r="100" spans="1:13" ht="38.25">
      <c r="A100" s="114">
        <v>94</v>
      </c>
      <c r="B100" s="115" t="s">
        <v>2946</v>
      </c>
      <c r="C100" s="116" t="s">
        <v>2947</v>
      </c>
      <c r="D100" s="6" t="s">
        <v>2948</v>
      </c>
      <c r="E100" s="6" t="s">
        <v>2739</v>
      </c>
      <c r="F100" s="117">
        <v>40172</v>
      </c>
      <c r="G100" s="106">
        <v>2659.97</v>
      </c>
      <c r="H100" s="106">
        <v>2659.97</v>
      </c>
      <c r="I100" s="480">
        <f t="shared" si="2"/>
        <v>0</v>
      </c>
      <c r="J100" s="107"/>
      <c r="K100" s="108"/>
      <c r="L100" s="108"/>
      <c r="M100" s="109"/>
    </row>
    <row r="101" spans="1:13" ht="38.25">
      <c r="A101" s="114">
        <v>95</v>
      </c>
      <c r="B101" s="115" t="s">
        <v>2949</v>
      </c>
      <c r="C101" s="116" t="s">
        <v>2950</v>
      </c>
      <c r="D101" s="6" t="s">
        <v>2951</v>
      </c>
      <c r="E101" s="6" t="s">
        <v>2739</v>
      </c>
      <c r="F101" s="117">
        <v>40086</v>
      </c>
      <c r="G101" s="106">
        <v>596.25</v>
      </c>
      <c r="H101" s="106">
        <v>596.25</v>
      </c>
      <c r="I101" s="480">
        <f t="shared" si="2"/>
        <v>0</v>
      </c>
      <c r="J101" s="107"/>
      <c r="K101" s="108"/>
      <c r="L101" s="108"/>
      <c r="M101" s="109"/>
    </row>
    <row r="102" spans="1:13" ht="25.5">
      <c r="A102" s="114">
        <v>96</v>
      </c>
      <c r="B102" s="115" t="s">
        <v>2952</v>
      </c>
      <c r="C102" s="116" t="s">
        <v>2953</v>
      </c>
      <c r="D102" s="6" t="s">
        <v>2954</v>
      </c>
      <c r="E102" s="6" t="s">
        <v>2739</v>
      </c>
      <c r="F102" s="117">
        <v>40086</v>
      </c>
      <c r="G102" s="106">
        <v>80</v>
      </c>
      <c r="H102" s="106">
        <v>80</v>
      </c>
      <c r="I102" s="480">
        <f t="shared" si="2"/>
        <v>0</v>
      </c>
      <c r="J102" s="107"/>
      <c r="K102" s="108"/>
      <c r="L102" s="108"/>
      <c r="M102" s="109"/>
    </row>
    <row r="103" spans="1:13" ht="25.5">
      <c r="A103" s="114">
        <v>97</v>
      </c>
      <c r="B103" s="115" t="s">
        <v>2955</v>
      </c>
      <c r="C103" s="116" t="s">
        <v>2956</v>
      </c>
      <c r="D103" s="6" t="s">
        <v>2957</v>
      </c>
      <c r="E103" s="6" t="s">
        <v>2739</v>
      </c>
      <c r="F103" s="117">
        <v>40086</v>
      </c>
      <c r="G103" s="106">
        <v>213.33</v>
      </c>
      <c r="H103" s="106">
        <v>213.33</v>
      </c>
      <c r="I103" s="480">
        <f aca="true" t="shared" si="3" ref="I103:I134">G103-H103</f>
        <v>0</v>
      </c>
      <c r="J103" s="107"/>
      <c r="K103" s="108"/>
      <c r="L103" s="108"/>
      <c r="M103" s="109"/>
    </row>
    <row r="104" spans="1:13" ht="25.5">
      <c r="A104" s="114">
        <v>98</v>
      </c>
      <c r="B104" s="115" t="s">
        <v>2958</v>
      </c>
      <c r="C104" s="116" t="s">
        <v>2959</v>
      </c>
      <c r="D104" s="6" t="s">
        <v>2960</v>
      </c>
      <c r="E104" s="6" t="s">
        <v>2742</v>
      </c>
      <c r="F104" s="117">
        <v>40086</v>
      </c>
      <c r="G104" s="106">
        <v>3147.73</v>
      </c>
      <c r="H104" s="106">
        <v>3147.73</v>
      </c>
      <c r="I104" s="480">
        <f t="shared" si="3"/>
        <v>0</v>
      </c>
      <c r="J104" s="107"/>
      <c r="K104" s="108"/>
      <c r="L104" s="108"/>
      <c r="M104" s="109"/>
    </row>
    <row r="105" spans="1:13" ht="25.5">
      <c r="A105" s="114">
        <v>99</v>
      </c>
      <c r="B105" s="115" t="s">
        <v>2961</v>
      </c>
      <c r="C105" s="116" t="s">
        <v>2962</v>
      </c>
      <c r="D105" s="6" t="s">
        <v>2963</v>
      </c>
      <c r="E105" s="6" t="s">
        <v>2742</v>
      </c>
      <c r="F105" s="117">
        <v>40172</v>
      </c>
      <c r="G105" s="106">
        <v>16302.67</v>
      </c>
      <c r="H105" s="106">
        <v>16302.67</v>
      </c>
      <c r="I105" s="480">
        <f t="shared" si="3"/>
        <v>0</v>
      </c>
      <c r="J105" s="107"/>
      <c r="K105" s="108"/>
      <c r="L105" s="108"/>
      <c r="M105" s="109"/>
    </row>
    <row r="106" spans="1:13" ht="25.5">
      <c r="A106" s="114">
        <v>100</v>
      </c>
      <c r="B106" s="115" t="s">
        <v>2964</v>
      </c>
      <c r="C106" s="116" t="s">
        <v>2965</v>
      </c>
      <c r="D106" s="6" t="s">
        <v>2966</v>
      </c>
      <c r="E106" s="6" t="s">
        <v>2892</v>
      </c>
      <c r="F106" s="117">
        <v>40171</v>
      </c>
      <c r="G106" s="106">
        <v>4821</v>
      </c>
      <c r="H106" s="106">
        <v>4821</v>
      </c>
      <c r="I106" s="480">
        <f t="shared" si="3"/>
        <v>0</v>
      </c>
      <c r="J106" s="107"/>
      <c r="K106" s="108"/>
      <c r="L106" s="108"/>
      <c r="M106" s="109"/>
    </row>
    <row r="107" spans="1:13" ht="38.25">
      <c r="A107" s="114">
        <v>101</v>
      </c>
      <c r="B107" s="115" t="s">
        <v>2967</v>
      </c>
      <c r="C107" s="116">
        <v>11010720101</v>
      </c>
      <c r="D107" s="6" t="s">
        <v>2968</v>
      </c>
      <c r="E107" s="81" t="s">
        <v>3892</v>
      </c>
      <c r="F107" s="117">
        <v>40294</v>
      </c>
      <c r="G107" s="106">
        <v>3370.95</v>
      </c>
      <c r="H107" s="106">
        <v>3370.95</v>
      </c>
      <c r="I107" s="480">
        <f t="shared" si="3"/>
        <v>0</v>
      </c>
      <c r="J107" s="107"/>
      <c r="K107" s="108"/>
      <c r="L107" s="108"/>
      <c r="M107" s="109"/>
    </row>
    <row r="108" spans="1:13" ht="38.25">
      <c r="A108" s="114">
        <v>102</v>
      </c>
      <c r="B108" s="115" t="s">
        <v>2969</v>
      </c>
      <c r="C108" s="116">
        <v>11010720102</v>
      </c>
      <c r="D108" s="6" t="s">
        <v>2970</v>
      </c>
      <c r="E108" s="81" t="s">
        <v>3892</v>
      </c>
      <c r="F108" s="117">
        <v>40290</v>
      </c>
      <c r="G108" s="106">
        <v>26697</v>
      </c>
      <c r="H108" s="106">
        <v>26697</v>
      </c>
      <c r="I108" s="480">
        <f t="shared" si="3"/>
        <v>0</v>
      </c>
      <c r="J108" s="107"/>
      <c r="K108" s="108"/>
      <c r="L108" s="108"/>
      <c r="M108" s="109"/>
    </row>
    <row r="109" spans="1:13" ht="41.25">
      <c r="A109" s="114">
        <v>103</v>
      </c>
      <c r="B109" s="115" t="s">
        <v>2971</v>
      </c>
      <c r="C109" s="116">
        <v>11010720102</v>
      </c>
      <c r="D109" s="243" t="s">
        <v>2972</v>
      </c>
      <c r="E109" s="6" t="s">
        <v>2742</v>
      </c>
      <c r="F109" s="117">
        <v>40294</v>
      </c>
      <c r="G109" s="106">
        <v>1682.1</v>
      </c>
      <c r="H109" s="106">
        <v>1682.1</v>
      </c>
      <c r="I109" s="480">
        <f t="shared" si="3"/>
        <v>0</v>
      </c>
      <c r="J109" s="107"/>
      <c r="K109" s="108"/>
      <c r="L109" s="108"/>
      <c r="M109" s="109"/>
    </row>
    <row r="110" spans="1:13" ht="38.25">
      <c r="A110" s="114">
        <v>104</v>
      </c>
      <c r="B110" s="115" t="s">
        <v>2973</v>
      </c>
      <c r="C110" s="116">
        <v>110107201003</v>
      </c>
      <c r="D110" s="6" t="s">
        <v>2974</v>
      </c>
      <c r="E110" s="6" t="s">
        <v>2892</v>
      </c>
      <c r="F110" s="117">
        <v>40290</v>
      </c>
      <c r="G110" s="106">
        <v>6825</v>
      </c>
      <c r="H110" s="106">
        <v>6825</v>
      </c>
      <c r="I110" s="480">
        <f t="shared" si="3"/>
        <v>0</v>
      </c>
      <c r="J110" s="107"/>
      <c r="K110" s="108"/>
      <c r="L110" s="108"/>
      <c r="M110" s="109"/>
    </row>
    <row r="111" spans="1:13" ht="25.5">
      <c r="A111" s="114">
        <v>105</v>
      </c>
      <c r="B111" s="115" t="s">
        <v>2975</v>
      </c>
      <c r="C111" s="116">
        <v>11010720103</v>
      </c>
      <c r="D111" s="6" t="s">
        <v>2976</v>
      </c>
      <c r="E111" s="6" t="s">
        <v>2742</v>
      </c>
      <c r="F111" s="117">
        <v>40290</v>
      </c>
      <c r="G111" s="106">
        <v>26478</v>
      </c>
      <c r="H111" s="106">
        <v>26478</v>
      </c>
      <c r="I111" s="480">
        <f t="shared" si="3"/>
        <v>0</v>
      </c>
      <c r="J111" s="107"/>
      <c r="K111" s="108"/>
      <c r="L111" s="108"/>
      <c r="M111" s="109"/>
    </row>
    <row r="112" spans="1:13" ht="38.25">
      <c r="A112" s="114">
        <v>106</v>
      </c>
      <c r="B112" s="115" t="s">
        <v>2977</v>
      </c>
      <c r="C112" s="116">
        <v>11010720104</v>
      </c>
      <c r="D112" s="6" t="s">
        <v>2978</v>
      </c>
      <c r="E112" s="81" t="s">
        <v>3892</v>
      </c>
      <c r="F112" s="117">
        <v>40533</v>
      </c>
      <c r="G112" s="106">
        <v>2316</v>
      </c>
      <c r="H112" s="106">
        <v>2316</v>
      </c>
      <c r="I112" s="480">
        <f t="shared" si="3"/>
        <v>0</v>
      </c>
      <c r="J112" s="107"/>
      <c r="K112" s="108"/>
      <c r="L112" s="108"/>
      <c r="M112" s="109"/>
    </row>
    <row r="113" spans="1:13" ht="38.25">
      <c r="A113" s="114">
        <v>107</v>
      </c>
      <c r="B113" s="115" t="s">
        <v>2979</v>
      </c>
      <c r="C113" s="116">
        <v>11010720105</v>
      </c>
      <c r="D113" s="6" t="s">
        <v>2980</v>
      </c>
      <c r="E113" s="81" t="s">
        <v>3892</v>
      </c>
      <c r="F113" s="117">
        <v>40533</v>
      </c>
      <c r="G113" s="106">
        <v>28336</v>
      </c>
      <c r="H113" s="106">
        <v>28336</v>
      </c>
      <c r="I113" s="480">
        <f t="shared" si="3"/>
        <v>0</v>
      </c>
      <c r="J113" s="107"/>
      <c r="K113" s="108"/>
      <c r="L113" s="108"/>
      <c r="M113" s="109"/>
    </row>
    <row r="114" spans="1:13" ht="38.25">
      <c r="A114" s="114">
        <v>108</v>
      </c>
      <c r="B114" s="115" t="s">
        <v>2981</v>
      </c>
      <c r="C114" s="116" t="s">
        <v>2982</v>
      </c>
      <c r="D114" s="6" t="s">
        <v>2983</v>
      </c>
      <c r="E114" s="81" t="s">
        <v>3892</v>
      </c>
      <c r="F114" s="117">
        <v>40533</v>
      </c>
      <c r="G114" s="106">
        <v>4007</v>
      </c>
      <c r="H114" s="106">
        <v>4007</v>
      </c>
      <c r="I114" s="480">
        <f t="shared" si="3"/>
        <v>0</v>
      </c>
      <c r="J114" s="107"/>
      <c r="K114" s="108"/>
      <c r="L114" s="108"/>
      <c r="M114" s="109"/>
    </row>
    <row r="115" spans="1:13" ht="38.25">
      <c r="A115" s="114">
        <v>109</v>
      </c>
      <c r="B115" s="115" t="s">
        <v>2984</v>
      </c>
      <c r="C115" s="116" t="s">
        <v>2985</v>
      </c>
      <c r="D115" s="6" t="s">
        <v>2986</v>
      </c>
      <c r="E115" s="81" t="s">
        <v>3892</v>
      </c>
      <c r="F115" s="117">
        <v>40533</v>
      </c>
      <c r="G115" s="106">
        <v>2672</v>
      </c>
      <c r="H115" s="106">
        <v>2672</v>
      </c>
      <c r="I115" s="480">
        <f t="shared" si="3"/>
        <v>0</v>
      </c>
      <c r="J115" s="107"/>
      <c r="K115" s="108"/>
      <c r="L115" s="108"/>
      <c r="M115" s="109"/>
    </row>
    <row r="116" spans="1:13" ht="38.25">
      <c r="A116" s="114">
        <v>110</v>
      </c>
      <c r="B116" s="115" t="s">
        <v>2987</v>
      </c>
      <c r="C116" s="116" t="s">
        <v>2988</v>
      </c>
      <c r="D116" s="6" t="s">
        <v>2989</v>
      </c>
      <c r="E116" s="81" t="s">
        <v>3892</v>
      </c>
      <c r="F116" s="117">
        <v>40533</v>
      </c>
      <c r="G116" s="106">
        <v>833.67</v>
      </c>
      <c r="H116" s="106">
        <v>833.67</v>
      </c>
      <c r="I116" s="480">
        <f t="shared" si="3"/>
        <v>0</v>
      </c>
      <c r="J116" s="107"/>
      <c r="K116" s="108"/>
      <c r="L116" s="108"/>
      <c r="M116" s="109"/>
    </row>
    <row r="117" spans="1:13" ht="38.25">
      <c r="A117" s="114">
        <v>111</v>
      </c>
      <c r="B117" s="115" t="s">
        <v>2990</v>
      </c>
      <c r="C117" s="116" t="s">
        <v>2991</v>
      </c>
      <c r="D117" s="6" t="s">
        <v>2992</v>
      </c>
      <c r="E117" s="81" t="s">
        <v>3892</v>
      </c>
      <c r="F117" s="117">
        <v>40533</v>
      </c>
      <c r="G117" s="106">
        <v>844.5</v>
      </c>
      <c r="H117" s="106">
        <v>844.5</v>
      </c>
      <c r="I117" s="480">
        <f t="shared" si="3"/>
        <v>0</v>
      </c>
      <c r="J117" s="107"/>
      <c r="K117" s="108"/>
      <c r="L117" s="108"/>
      <c r="M117" s="109"/>
    </row>
    <row r="118" spans="1:13" ht="25.5">
      <c r="A118" s="114">
        <v>112</v>
      </c>
      <c r="B118" s="115" t="s">
        <v>2993</v>
      </c>
      <c r="C118" s="116">
        <v>11010720107</v>
      </c>
      <c r="D118" s="6" t="s">
        <v>2994</v>
      </c>
      <c r="E118" s="6" t="s">
        <v>2742</v>
      </c>
      <c r="F118" s="117">
        <v>40533</v>
      </c>
      <c r="G118" s="106">
        <v>17906</v>
      </c>
      <c r="H118" s="106">
        <v>17906</v>
      </c>
      <c r="I118" s="480">
        <f t="shared" si="3"/>
        <v>0</v>
      </c>
      <c r="J118" s="107"/>
      <c r="K118" s="108"/>
      <c r="L118" s="108"/>
      <c r="M118" s="109"/>
    </row>
    <row r="119" spans="1:13" ht="25.5">
      <c r="A119" s="114">
        <v>113</v>
      </c>
      <c r="B119" s="115" t="s">
        <v>2995</v>
      </c>
      <c r="C119" s="116">
        <v>11010720106</v>
      </c>
      <c r="D119" s="6" t="s">
        <v>2996</v>
      </c>
      <c r="E119" s="6" t="s">
        <v>2742</v>
      </c>
      <c r="F119" s="117">
        <v>40533</v>
      </c>
      <c r="G119" s="106">
        <v>253</v>
      </c>
      <c r="H119" s="106">
        <v>253</v>
      </c>
      <c r="I119" s="480">
        <f t="shared" si="3"/>
        <v>0</v>
      </c>
      <c r="J119" s="107"/>
      <c r="K119" s="108"/>
      <c r="L119" s="108"/>
      <c r="M119" s="109"/>
    </row>
    <row r="120" spans="1:13" ht="25.5">
      <c r="A120" s="114">
        <v>114</v>
      </c>
      <c r="B120" s="115" t="s">
        <v>2997</v>
      </c>
      <c r="C120" s="116">
        <v>11010720104</v>
      </c>
      <c r="D120" s="6" t="s">
        <v>2998</v>
      </c>
      <c r="E120" s="6" t="s">
        <v>2742</v>
      </c>
      <c r="F120" s="117">
        <v>40533</v>
      </c>
      <c r="G120" s="106">
        <v>5051</v>
      </c>
      <c r="H120" s="106">
        <v>5051</v>
      </c>
      <c r="I120" s="480">
        <f t="shared" si="3"/>
        <v>0</v>
      </c>
      <c r="J120" s="107"/>
      <c r="K120" s="108"/>
      <c r="L120" s="108"/>
      <c r="M120" s="109"/>
    </row>
    <row r="121" spans="1:13" ht="38.25">
      <c r="A121" s="114">
        <v>115</v>
      </c>
      <c r="B121" s="115" t="s">
        <v>2999</v>
      </c>
      <c r="C121" s="116" t="s">
        <v>2991</v>
      </c>
      <c r="D121" s="6" t="s">
        <v>3000</v>
      </c>
      <c r="E121" s="6" t="s">
        <v>2742</v>
      </c>
      <c r="F121" s="117">
        <v>40533</v>
      </c>
      <c r="G121" s="106">
        <v>664</v>
      </c>
      <c r="H121" s="106">
        <v>664</v>
      </c>
      <c r="I121" s="480">
        <f t="shared" si="3"/>
        <v>0</v>
      </c>
      <c r="J121" s="107"/>
      <c r="K121" s="108"/>
      <c r="L121" s="108"/>
      <c r="M121" s="109"/>
    </row>
    <row r="122" spans="1:13" ht="38.25">
      <c r="A122" s="114">
        <v>116</v>
      </c>
      <c r="B122" s="115" t="s">
        <v>3001</v>
      </c>
      <c r="C122" s="116" t="s">
        <v>2988</v>
      </c>
      <c r="D122" s="6" t="s">
        <v>3002</v>
      </c>
      <c r="E122" s="6" t="s">
        <v>2742</v>
      </c>
      <c r="F122" s="117">
        <v>40533</v>
      </c>
      <c r="G122" s="106">
        <v>1100.34</v>
      </c>
      <c r="H122" s="106">
        <v>1100.34</v>
      </c>
      <c r="I122" s="480">
        <f t="shared" si="3"/>
        <v>0</v>
      </c>
      <c r="J122" s="107"/>
      <c r="K122" s="108"/>
      <c r="L122" s="108"/>
      <c r="M122" s="109"/>
    </row>
    <row r="123" spans="1:13" ht="38.25">
      <c r="A123" s="114">
        <v>117</v>
      </c>
      <c r="B123" s="115" t="s">
        <v>3003</v>
      </c>
      <c r="C123" s="116" t="s">
        <v>2982</v>
      </c>
      <c r="D123" s="6" t="s">
        <v>3004</v>
      </c>
      <c r="E123" s="6" t="s">
        <v>2742</v>
      </c>
      <c r="F123" s="117">
        <v>40533</v>
      </c>
      <c r="G123" s="106">
        <v>3285</v>
      </c>
      <c r="H123" s="106">
        <v>3285</v>
      </c>
      <c r="I123" s="480">
        <f t="shared" si="3"/>
        <v>0</v>
      </c>
      <c r="J123" s="107"/>
      <c r="K123" s="108"/>
      <c r="L123" s="108"/>
      <c r="M123" s="109"/>
    </row>
    <row r="124" spans="1:13" ht="38.25">
      <c r="A124" s="114">
        <v>118</v>
      </c>
      <c r="B124" s="115" t="s">
        <v>3005</v>
      </c>
      <c r="C124" s="116" t="s">
        <v>2985</v>
      </c>
      <c r="D124" s="6" t="s">
        <v>3006</v>
      </c>
      <c r="E124" s="6" t="s">
        <v>2742</v>
      </c>
      <c r="F124" s="117">
        <v>40533</v>
      </c>
      <c r="G124" s="106">
        <v>2880</v>
      </c>
      <c r="H124" s="106">
        <v>2880</v>
      </c>
      <c r="I124" s="480">
        <f t="shared" si="3"/>
        <v>0</v>
      </c>
      <c r="J124" s="107"/>
      <c r="K124" s="108"/>
      <c r="L124" s="108"/>
      <c r="M124" s="109"/>
    </row>
    <row r="125" spans="1:13" ht="25.5">
      <c r="A125" s="114">
        <v>119</v>
      </c>
      <c r="B125" s="115" t="s">
        <v>3007</v>
      </c>
      <c r="C125" s="116">
        <v>110107201004</v>
      </c>
      <c r="D125" s="6" t="s">
        <v>3008</v>
      </c>
      <c r="E125" s="6" t="s">
        <v>2892</v>
      </c>
      <c r="F125" s="117">
        <v>40533</v>
      </c>
      <c r="G125" s="106">
        <v>8414</v>
      </c>
      <c r="H125" s="106">
        <v>8414</v>
      </c>
      <c r="I125" s="480">
        <f t="shared" si="3"/>
        <v>0</v>
      </c>
      <c r="J125" s="107"/>
      <c r="K125" s="108"/>
      <c r="L125" s="108"/>
      <c r="M125" s="109"/>
    </row>
    <row r="126" spans="1:13" ht="25.5">
      <c r="A126" s="114">
        <v>120</v>
      </c>
      <c r="B126" s="115" t="s">
        <v>3009</v>
      </c>
      <c r="C126" s="116">
        <v>110107201005</v>
      </c>
      <c r="D126" s="6" t="s">
        <v>3010</v>
      </c>
      <c r="E126" s="6" t="s">
        <v>2892</v>
      </c>
      <c r="F126" s="117">
        <v>40533</v>
      </c>
      <c r="G126" s="106">
        <v>431</v>
      </c>
      <c r="H126" s="106">
        <v>431</v>
      </c>
      <c r="I126" s="480">
        <f t="shared" si="3"/>
        <v>0</v>
      </c>
      <c r="J126" s="107"/>
      <c r="K126" s="108"/>
      <c r="L126" s="108"/>
      <c r="M126" s="109"/>
    </row>
    <row r="127" spans="1:13" ht="25.5">
      <c r="A127" s="114">
        <v>121</v>
      </c>
      <c r="B127" s="115" t="s">
        <v>3011</v>
      </c>
      <c r="C127" s="116">
        <v>110107201006</v>
      </c>
      <c r="D127" s="6" t="s">
        <v>3012</v>
      </c>
      <c r="E127" s="6" t="s">
        <v>2892</v>
      </c>
      <c r="F127" s="117">
        <v>40533</v>
      </c>
      <c r="G127" s="106">
        <v>4758</v>
      </c>
      <c r="H127" s="106">
        <v>4758</v>
      </c>
      <c r="I127" s="480">
        <f t="shared" si="3"/>
        <v>0</v>
      </c>
      <c r="J127" s="107"/>
      <c r="K127" s="108"/>
      <c r="L127" s="108"/>
      <c r="M127" s="109"/>
    </row>
    <row r="128" spans="1:13" ht="25.5">
      <c r="A128" s="114">
        <v>122</v>
      </c>
      <c r="B128" s="115" t="s">
        <v>3013</v>
      </c>
      <c r="C128" s="116" t="s">
        <v>2965</v>
      </c>
      <c r="D128" s="6" t="s">
        <v>3014</v>
      </c>
      <c r="E128" s="6" t="s">
        <v>2892</v>
      </c>
      <c r="F128" s="117">
        <v>40171</v>
      </c>
      <c r="G128" s="106">
        <v>4821</v>
      </c>
      <c r="H128" s="106">
        <v>4821</v>
      </c>
      <c r="I128" s="480">
        <f t="shared" si="3"/>
        <v>0</v>
      </c>
      <c r="J128" s="107"/>
      <c r="K128" s="108"/>
      <c r="L128" s="108"/>
      <c r="M128" s="109"/>
    </row>
    <row r="129" spans="1:13" ht="51">
      <c r="A129" s="114">
        <v>123</v>
      </c>
      <c r="B129" s="115" t="s">
        <v>3015</v>
      </c>
      <c r="C129" s="116" t="s">
        <v>2988</v>
      </c>
      <c r="D129" s="6" t="s">
        <v>3016</v>
      </c>
      <c r="E129" s="6" t="s">
        <v>2892</v>
      </c>
      <c r="F129" s="117">
        <v>40533</v>
      </c>
      <c r="G129" s="106">
        <v>833.67</v>
      </c>
      <c r="H129" s="106">
        <v>833.67</v>
      </c>
      <c r="I129" s="480">
        <f t="shared" si="3"/>
        <v>0</v>
      </c>
      <c r="J129" s="107"/>
      <c r="K129" s="108"/>
      <c r="L129" s="108"/>
      <c r="M129" s="109"/>
    </row>
    <row r="130" spans="1:13" ht="38.25">
      <c r="A130" s="114">
        <v>124</v>
      </c>
      <c r="B130" s="115" t="s">
        <v>3017</v>
      </c>
      <c r="C130" s="116" t="s">
        <v>2991</v>
      </c>
      <c r="D130" s="6" t="s">
        <v>3018</v>
      </c>
      <c r="E130" s="6" t="s">
        <v>2892</v>
      </c>
      <c r="F130" s="117">
        <v>40533</v>
      </c>
      <c r="G130" s="106">
        <v>664</v>
      </c>
      <c r="H130" s="106">
        <v>664</v>
      </c>
      <c r="I130" s="480">
        <f t="shared" si="3"/>
        <v>0</v>
      </c>
      <c r="J130" s="107"/>
      <c r="K130" s="108"/>
      <c r="L130" s="108"/>
      <c r="M130" s="109"/>
    </row>
    <row r="131" spans="1:13" ht="38.25">
      <c r="A131" s="114">
        <v>125</v>
      </c>
      <c r="B131" s="115" t="s">
        <v>3019</v>
      </c>
      <c r="C131" s="116" t="s">
        <v>2985</v>
      </c>
      <c r="D131" s="6" t="s">
        <v>3020</v>
      </c>
      <c r="E131" s="6" t="s">
        <v>2892</v>
      </c>
      <c r="F131" s="117">
        <v>40533</v>
      </c>
      <c r="G131" s="106">
        <v>1075</v>
      </c>
      <c r="H131" s="106">
        <v>1075</v>
      </c>
      <c r="I131" s="480">
        <f t="shared" si="3"/>
        <v>0</v>
      </c>
      <c r="J131" s="107"/>
      <c r="K131" s="108"/>
      <c r="L131" s="108"/>
      <c r="M131" s="109"/>
    </row>
    <row r="132" spans="1:13" ht="38.25">
      <c r="A132" s="114">
        <v>126</v>
      </c>
      <c r="B132" s="115" t="s">
        <v>3021</v>
      </c>
      <c r="C132" s="116" t="s">
        <v>2982</v>
      </c>
      <c r="D132" s="6" t="s">
        <v>3022</v>
      </c>
      <c r="E132" s="6" t="s">
        <v>2892</v>
      </c>
      <c r="F132" s="117">
        <v>40533</v>
      </c>
      <c r="G132" s="106">
        <v>949</v>
      </c>
      <c r="H132" s="106">
        <v>949</v>
      </c>
      <c r="I132" s="480">
        <f t="shared" si="3"/>
        <v>0</v>
      </c>
      <c r="J132" s="107"/>
      <c r="K132" s="108"/>
      <c r="L132" s="108"/>
      <c r="M132" s="109"/>
    </row>
    <row r="133" spans="1:13" ht="38.25">
      <c r="A133" s="114">
        <v>127</v>
      </c>
      <c r="B133" s="115" t="s">
        <v>3023</v>
      </c>
      <c r="C133" s="116"/>
      <c r="D133" s="6" t="s">
        <v>3024</v>
      </c>
      <c r="E133" s="81" t="s">
        <v>3892</v>
      </c>
      <c r="F133" s="245">
        <v>2012</v>
      </c>
      <c r="G133" s="106">
        <v>4590</v>
      </c>
      <c r="H133" s="106">
        <v>4590</v>
      </c>
      <c r="I133" s="480">
        <f t="shared" si="3"/>
        <v>0</v>
      </c>
      <c r="J133" s="107"/>
      <c r="K133" s="108"/>
      <c r="L133" s="108"/>
      <c r="M133" s="109"/>
    </row>
    <row r="134" spans="1:13" ht="38.25">
      <c r="A134" s="114">
        <v>128</v>
      </c>
      <c r="B134" s="115" t="s">
        <v>3025</v>
      </c>
      <c r="C134" s="116"/>
      <c r="D134" s="6" t="s">
        <v>3026</v>
      </c>
      <c r="E134" s="81" t="s">
        <v>3892</v>
      </c>
      <c r="F134" s="245">
        <v>2012</v>
      </c>
      <c r="G134" s="106">
        <v>15400</v>
      </c>
      <c r="H134" s="106">
        <v>15400</v>
      </c>
      <c r="I134" s="480">
        <f t="shared" si="3"/>
        <v>0</v>
      </c>
      <c r="J134" s="107"/>
      <c r="K134" s="108"/>
      <c r="L134" s="108"/>
      <c r="M134" s="109"/>
    </row>
    <row r="135" spans="1:13" ht="38.25">
      <c r="A135" s="114">
        <v>129</v>
      </c>
      <c r="B135" s="115" t="s">
        <v>3027</v>
      </c>
      <c r="C135" s="240">
        <v>110104107000109</v>
      </c>
      <c r="D135" s="81" t="s">
        <v>3028</v>
      </c>
      <c r="E135" s="81" t="s">
        <v>3892</v>
      </c>
      <c r="F135" s="246">
        <v>2007</v>
      </c>
      <c r="G135" s="83" t="s">
        <v>3029</v>
      </c>
      <c r="H135" s="83">
        <v>1290</v>
      </c>
      <c r="I135" s="480">
        <v>0</v>
      </c>
      <c r="J135" s="84"/>
      <c r="K135" s="85"/>
      <c r="L135" s="85"/>
      <c r="M135" s="86"/>
    </row>
    <row r="136" spans="1:13" s="47" customFormat="1" ht="51">
      <c r="A136" s="114">
        <v>130</v>
      </c>
      <c r="B136" s="247" t="s">
        <v>3030</v>
      </c>
      <c r="C136" s="248"/>
      <c r="D136" s="96" t="s">
        <v>3031</v>
      </c>
      <c r="E136" s="81" t="s">
        <v>3892</v>
      </c>
      <c r="F136" s="249">
        <v>2011</v>
      </c>
      <c r="G136" s="98">
        <v>8920.5</v>
      </c>
      <c r="H136" s="98">
        <v>8920.5</v>
      </c>
      <c r="I136" s="481">
        <f>-J142</f>
        <v>0</v>
      </c>
      <c r="J136" s="99"/>
      <c r="K136" s="100"/>
      <c r="L136" s="100"/>
      <c r="M136" s="101"/>
    </row>
    <row r="137" spans="1:13" ht="25.5">
      <c r="A137" s="114">
        <v>131</v>
      </c>
      <c r="B137" s="242" t="s">
        <v>3032</v>
      </c>
      <c r="C137" s="240" t="s">
        <v>3033</v>
      </c>
      <c r="D137" s="81" t="s">
        <v>3034</v>
      </c>
      <c r="E137" s="81" t="s">
        <v>2742</v>
      </c>
      <c r="F137" s="241">
        <v>39438</v>
      </c>
      <c r="G137" s="83">
        <v>162.5</v>
      </c>
      <c r="H137" s="83">
        <v>162.5</v>
      </c>
      <c r="I137" s="480">
        <f aca="true" t="shared" si="4" ref="I137:I162">G137-H137</f>
        <v>0</v>
      </c>
      <c r="J137" s="84"/>
      <c r="K137" s="85"/>
      <c r="L137" s="85"/>
      <c r="M137" s="86"/>
    </row>
    <row r="138" spans="1:13" ht="38.25">
      <c r="A138" s="114">
        <v>132</v>
      </c>
      <c r="B138" s="242" t="s">
        <v>3035</v>
      </c>
      <c r="C138" s="240">
        <v>110102110000004</v>
      </c>
      <c r="D138" s="81" t="s">
        <v>3036</v>
      </c>
      <c r="E138" s="81" t="s">
        <v>3892</v>
      </c>
      <c r="F138" s="82" t="s">
        <v>4186</v>
      </c>
      <c r="G138" s="83">
        <v>816153.15</v>
      </c>
      <c r="H138" s="83">
        <v>816153.15</v>
      </c>
      <c r="I138" s="480">
        <f t="shared" si="4"/>
        <v>0</v>
      </c>
      <c r="J138" s="250">
        <v>84.4</v>
      </c>
      <c r="K138" s="85"/>
      <c r="L138" s="85"/>
      <c r="M138" s="86"/>
    </row>
    <row r="139" spans="1:13" ht="38.25">
      <c r="A139" s="114">
        <v>133</v>
      </c>
      <c r="B139" s="242" t="s">
        <v>3037</v>
      </c>
      <c r="C139" s="116">
        <v>110109109000006</v>
      </c>
      <c r="D139" s="6" t="s">
        <v>3038</v>
      </c>
      <c r="E139" s="81" t="s">
        <v>3892</v>
      </c>
      <c r="F139" s="244">
        <v>2009</v>
      </c>
      <c r="G139" s="106">
        <v>2100</v>
      </c>
      <c r="H139" s="106">
        <v>2100</v>
      </c>
      <c r="I139" s="480">
        <f t="shared" si="4"/>
        <v>0</v>
      </c>
      <c r="J139" s="107"/>
      <c r="K139" s="108"/>
      <c r="L139" s="108"/>
      <c r="M139" s="109"/>
    </row>
    <row r="140" spans="1:13" ht="38.25">
      <c r="A140" s="114">
        <v>134</v>
      </c>
      <c r="B140" s="242" t="s">
        <v>3039</v>
      </c>
      <c r="C140" s="116">
        <v>12</v>
      </c>
      <c r="D140" s="6" t="s">
        <v>3040</v>
      </c>
      <c r="E140" s="81" t="s">
        <v>3892</v>
      </c>
      <c r="F140" s="117">
        <v>40290</v>
      </c>
      <c r="G140" s="106">
        <v>2380</v>
      </c>
      <c r="H140" s="106">
        <v>2380</v>
      </c>
      <c r="I140" s="480">
        <f t="shared" si="4"/>
        <v>0</v>
      </c>
      <c r="J140" s="107"/>
      <c r="K140" s="108"/>
      <c r="L140" s="108"/>
      <c r="M140" s="109"/>
    </row>
    <row r="141" spans="1:13" ht="38.25">
      <c r="A141" s="114">
        <v>135</v>
      </c>
      <c r="B141" s="242" t="s">
        <v>3041</v>
      </c>
      <c r="C141" s="116">
        <v>2</v>
      </c>
      <c r="D141" s="6" t="s">
        <v>3042</v>
      </c>
      <c r="E141" s="81" t="s">
        <v>3892</v>
      </c>
      <c r="F141" s="251"/>
      <c r="G141" s="106">
        <v>165</v>
      </c>
      <c r="H141" s="106">
        <v>165</v>
      </c>
      <c r="I141" s="480">
        <f t="shared" si="4"/>
        <v>0</v>
      </c>
      <c r="J141" s="107"/>
      <c r="K141" s="108"/>
      <c r="L141" s="108"/>
      <c r="M141" s="109"/>
    </row>
    <row r="142" spans="1:13" ht="38.25">
      <c r="A142" s="114">
        <v>136</v>
      </c>
      <c r="B142" s="242" t="s">
        <v>3043</v>
      </c>
      <c r="C142" s="116">
        <v>3</v>
      </c>
      <c r="D142" s="6" t="s">
        <v>3042</v>
      </c>
      <c r="E142" s="81" t="s">
        <v>3892</v>
      </c>
      <c r="F142" s="251"/>
      <c r="G142" s="106">
        <v>165</v>
      </c>
      <c r="H142" s="106">
        <v>165</v>
      </c>
      <c r="I142" s="480">
        <f t="shared" si="4"/>
        <v>0</v>
      </c>
      <c r="J142" s="107"/>
      <c r="K142" s="108"/>
      <c r="L142" s="108"/>
      <c r="M142" s="109"/>
    </row>
    <row r="143" spans="1:13" ht="38.25">
      <c r="A143" s="114">
        <v>137</v>
      </c>
      <c r="B143" s="242" t="s">
        <v>3044</v>
      </c>
      <c r="C143" s="116">
        <v>4</v>
      </c>
      <c r="D143" s="6" t="s">
        <v>3045</v>
      </c>
      <c r="E143" s="81" t="s">
        <v>3892</v>
      </c>
      <c r="F143" s="251"/>
      <c r="G143" s="106">
        <v>240</v>
      </c>
      <c r="H143" s="106">
        <v>240</v>
      </c>
      <c r="I143" s="480">
        <f t="shared" si="4"/>
        <v>0</v>
      </c>
      <c r="J143" s="107"/>
      <c r="K143" s="108"/>
      <c r="L143" s="108"/>
      <c r="M143" s="109"/>
    </row>
    <row r="144" spans="1:13" ht="38.25">
      <c r="A144" s="114">
        <v>138</v>
      </c>
      <c r="B144" s="242" t="s">
        <v>3046</v>
      </c>
      <c r="C144" s="116"/>
      <c r="D144" s="6" t="s">
        <v>3047</v>
      </c>
      <c r="E144" s="81" t="s">
        <v>3892</v>
      </c>
      <c r="F144" s="251">
        <v>2011</v>
      </c>
      <c r="G144" s="106">
        <v>10000</v>
      </c>
      <c r="H144" s="106">
        <v>10000</v>
      </c>
      <c r="I144" s="480">
        <f t="shared" si="4"/>
        <v>0</v>
      </c>
      <c r="J144" s="107"/>
      <c r="K144" s="108"/>
      <c r="L144" s="108"/>
      <c r="M144" s="109"/>
    </row>
    <row r="145" spans="1:13" ht="38.25">
      <c r="A145" s="114">
        <v>139</v>
      </c>
      <c r="B145" s="242" t="s">
        <v>3048</v>
      </c>
      <c r="C145" s="116" t="s">
        <v>3049</v>
      </c>
      <c r="D145" s="6" t="s">
        <v>3050</v>
      </c>
      <c r="E145" s="81" t="s">
        <v>3892</v>
      </c>
      <c r="F145" s="117">
        <v>40198</v>
      </c>
      <c r="G145" s="106">
        <v>375</v>
      </c>
      <c r="H145" s="106">
        <v>375</v>
      </c>
      <c r="I145" s="480">
        <f t="shared" si="4"/>
        <v>0</v>
      </c>
      <c r="J145" s="107"/>
      <c r="K145" s="108"/>
      <c r="L145" s="108"/>
      <c r="M145" s="109"/>
    </row>
    <row r="146" spans="1:13" ht="38.25">
      <c r="A146" s="114">
        <v>140</v>
      </c>
      <c r="B146" s="242" t="s">
        <v>3051</v>
      </c>
      <c r="C146" s="116">
        <v>1101072009</v>
      </c>
      <c r="D146" s="6" t="s">
        <v>3052</v>
      </c>
      <c r="E146" s="81" t="s">
        <v>3892</v>
      </c>
      <c r="F146" s="117">
        <v>40172</v>
      </c>
      <c r="G146" s="106">
        <v>5250</v>
      </c>
      <c r="H146" s="106">
        <v>5250</v>
      </c>
      <c r="I146" s="480">
        <f t="shared" si="4"/>
        <v>0</v>
      </c>
      <c r="J146" s="107"/>
      <c r="K146" s="108"/>
      <c r="L146" s="108"/>
      <c r="M146" s="109"/>
    </row>
    <row r="147" spans="1:13" ht="38.25">
      <c r="A147" s="114">
        <v>141</v>
      </c>
      <c r="B147" s="242" t="s">
        <v>3053</v>
      </c>
      <c r="C147" s="116">
        <v>1101072009</v>
      </c>
      <c r="D147" s="6" t="s">
        <v>3054</v>
      </c>
      <c r="E147" s="81" t="s">
        <v>3892</v>
      </c>
      <c r="F147" s="117">
        <v>40011</v>
      </c>
      <c r="G147" s="106">
        <v>600</v>
      </c>
      <c r="H147" s="106">
        <v>600</v>
      </c>
      <c r="I147" s="480">
        <f t="shared" si="4"/>
        <v>0</v>
      </c>
      <c r="J147" s="107"/>
      <c r="K147" s="108"/>
      <c r="L147" s="108"/>
      <c r="M147" s="109"/>
    </row>
    <row r="148" spans="1:13" ht="25.5">
      <c r="A148" s="114">
        <v>142</v>
      </c>
      <c r="B148" s="242" t="s">
        <v>3055</v>
      </c>
      <c r="C148" s="116">
        <v>1101072009</v>
      </c>
      <c r="D148" s="6" t="s">
        <v>3056</v>
      </c>
      <c r="E148" s="6" t="s">
        <v>2876</v>
      </c>
      <c r="F148" s="117">
        <v>40011</v>
      </c>
      <c r="G148" s="106">
        <v>300</v>
      </c>
      <c r="H148" s="106">
        <v>300</v>
      </c>
      <c r="I148" s="480">
        <f t="shared" si="4"/>
        <v>0</v>
      </c>
      <c r="J148" s="107"/>
      <c r="K148" s="108"/>
      <c r="L148" s="108"/>
      <c r="M148" s="109"/>
    </row>
    <row r="149" spans="1:13" ht="25.5">
      <c r="A149" s="114">
        <v>143</v>
      </c>
      <c r="B149" s="242" t="s">
        <v>3057</v>
      </c>
      <c r="C149" s="116">
        <v>1101072009</v>
      </c>
      <c r="D149" s="6" t="s">
        <v>3056</v>
      </c>
      <c r="E149" s="6" t="s">
        <v>2892</v>
      </c>
      <c r="F149" s="117">
        <v>40011</v>
      </c>
      <c r="G149" s="106">
        <v>300</v>
      </c>
      <c r="H149" s="106">
        <v>300</v>
      </c>
      <c r="I149" s="480">
        <f t="shared" si="4"/>
        <v>0</v>
      </c>
      <c r="J149" s="107"/>
      <c r="K149" s="108"/>
      <c r="L149" s="108"/>
      <c r="M149" s="109"/>
    </row>
    <row r="150" spans="1:13" ht="38.25">
      <c r="A150" s="114">
        <v>144</v>
      </c>
      <c r="B150" s="242" t="s">
        <v>3058</v>
      </c>
      <c r="C150" s="116"/>
      <c r="D150" s="6" t="s">
        <v>3059</v>
      </c>
      <c r="E150" s="81" t="s">
        <v>3892</v>
      </c>
      <c r="F150" s="245">
        <v>2011</v>
      </c>
      <c r="G150" s="106">
        <v>6000</v>
      </c>
      <c r="H150" s="106">
        <v>6000</v>
      </c>
      <c r="I150" s="480">
        <f t="shared" si="4"/>
        <v>0</v>
      </c>
      <c r="J150" s="107"/>
      <c r="K150" s="108"/>
      <c r="L150" s="108"/>
      <c r="M150" s="109"/>
    </row>
    <row r="151" spans="1:13" ht="38.25">
      <c r="A151" s="114">
        <v>145</v>
      </c>
      <c r="B151" s="242" t="s">
        <v>3060</v>
      </c>
      <c r="C151" s="116"/>
      <c r="D151" s="6" t="s">
        <v>3061</v>
      </c>
      <c r="E151" s="81" t="s">
        <v>3892</v>
      </c>
      <c r="F151" s="245">
        <v>2011</v>
      </c>
      <c r="G151" s="106">
        <v>24000</v>
      </c>
      <c r="H151" s="106">
        <v>24000</v>
      </c>
      <c r="I151" s="480">
        <f t="shared" si="4"/>
        <v>0</v>
      </c>
      <c r="J151" s="107"/>
      <c r="K151" s="108"/>
      <c r="L151" s="108"/>
      <c r="M151" s="109"/>
    </row>
    <row r="152" spans="1:13" ht="38.25">
      <c r="A152" s="114">
        <v>146</v>
      </c>
      <c r="B152" s="242" t="s">
        <v>3062</v>
      </c>
      <c r="C152" s="116"/>
      <c r="D152" s="6" t="s">
        <v>3063</v>
      </c>
      <c r="E152" s="81" t="s">
        <v>3892</v>
      </c>
      <c r="F152" s="245">
        <v>2011</v>
      </c>
      <c r="G152" s="106">
        <v>20052.55</v>
      </c>
      <c r="H152" s="106">
        <v>20052.55</v>
      </c>
      <c r="I152" s="480">
        <f t="shared" si="4"/>
        <v>0</v>
      </c>
      <c r="J152" s="107"/>
      <c r="K152" s="108"/>
      <c r="L152" s="108"/>
      <c r="M152" s="109"/>
    </row>
    <row r="153" spans="1:13" ht="38.25">
      <c r="A153" s="114">
        <v>147</v>
      </c>
      <c r="B153" s="242" t="s">
        <v>3064</v>
      </c>
      <c r="C153" s="116"/>
      <c r="D153" s="6" t="s">
        <v>3065</v>
      </c>
      <c r="E153" s="81" t="s">
        <v>3892</v>
      </c>
      <c r="F153" s="245">
        <v>2011</v>
      </c>
      <c r="G153" s="106">
        <v>20000</v>
      </c>
      <c r="H153" s="106">
        <v>20000</v>
      </c>
      <c r="I153" s="480">
        <f t="shared" si="4"/>
        <v>0</v>
      </c>
      <c r="J153" s="107"/>
      <c r="K153" s="108"/>
      <c r="L153" s="108"/>
      <c r="M153" s="109"/>
    </row>
    <row r="154" spans="1:13" ht="38.25">
      <c r="A154" s="114">
        <v>148</v>
      </c>
      <c r="B154" s="242" t="s">
        <v>3066</v>
      </c>
      <c r="C154" s="116">
        <v>110104110000132</v>
      </c>
      <c r="D154" s="6" t="s">
        <v>3067</v>
      </c>
      <c r="E154" s="81" t="s">
        <v>3892</v>
      </c>
      <c r="F154" s="117">
        <v>40317</v>
      </c>
      <c r="G154" s="106">
        <v>45500</v>
      </c>
      <c r="H154" s="106">
        <v>45500</v>
      </c>
      <c r="I154" s="480">
        <f t="shared" si="4"/>
        <v>0</v>
      </c>
      <c r="J154" s="107"/>
      <c r="K154" s="108"/>
      <c r="L154" s="108"/>
      <c r="M154" s="109"/>
    </row>
    <row r="155" spans="1:13" ht="38.25">
      <c r="A155" s="114">
        <v>149</v>
      </c>
      <c r="B155" s="242" t="s">
        <v>3068</v>
      </c>
      <c r="C155" s="240">
        <v>110104207000116</v>
      </c>
      <c r="D155" s="81" t="s">
        <v>3069</v>
      </c>
      <c r="E155" s="81" t="s">
        <v>3892</v>
      </c>
      <c r="F155" s="241">
        <v>39352</v>
      </c>
      <c r="G155" s="83">
        <v>7200</v>
      </c>
      <c r="H155" s="83">
        <v>7200</v>
      </c>
      <c r="I155" s="480">
        <f t="shared" si="4"/>
        <v>0</v>
      </c>
      <c r="J155" s="84"/>
      <c r="K155" s="85"/>
      <c r="L155" s="85"/>
      <c r="M155" s="86"/>
    </row>
    <row r="156" spans="1:13" ht="38.25">
      <c r="A156" s="114">
        <v>150</v>
      </c>
      <c r="B156" s="242" t="s">
        <v>3070</v>
      </c>
      <c r="C156" s="240">
        <v>110104205000008</v>
      </c>
      <c r="D156" s="81" t="s">
        <v>3071</v>
      </c>
      <c r="E156" s="81" t="s">
        <v>3892</v>
      </c>
      <c r="F156" s="241">
        <v>38607</v>
      </c>
      <c r="G156" s="83">
        <v>7163.65</v>
      </c>
      <c r="H156" s="83">
        <v>7163.65</v>
      </c>
      <c r="I156" s="480">
        <f t="shared" si="4"/>
        <v>0</v>
      </c>
      <c r="J156" s="84"/>
      <c r="K156" s="85"/>
      <c r="L156" s="85"/>
      <c r="M156" s="86"/>
    </row>
    <row r="157" spans="1:13" ht="38.25">
      <c r="A157" s="114">
        <v>151</v>
      </c>
      <c r="B157" s="242" t="s">
        <v>3072</v>
      </c>
      <c r="C157" s="240"/>
      <c r="D157" s="81" t="s">
        <v>3073</v>
      </c>
      <c r="E157" s="81" t="s">
        <v>3892</v>
      </c>
      <c r="F157" s="252">
        <v>2012</v>
      </c>
      <c r="G157" s="83">
        <v>664</v>
      </c>
      <c r="H157" s="83">
        <v>664</v>
      </c>
      <c r="I157" s="480">
        <f t="shared" si="4"/>
        <v>0</v>
      </c>
      <c r="J157" s="84"/>
      <c r="K157" s="85"/>
      <c r="L157" s="85"/>
      <c r="M157" s="86"/>
    </row>
    <row r="158" spans="1:13" ht="38.25">
      <c r="A158" s="114">
        <v>152</v>
      </c>
      <c r="B158" s="242" t="s">
        <v>3074</v>
      </c>
      <c r="C158" s="240">
        <v>110104404000103</v>
      </c>
      <c r="D158" s="81" t="s">
        <v>3075</v>
      </c>
      <c r="E158" s="81" t="s">
        <v>3892</v>
      </c>
      <c r="F158" s="241">
        <v>37987</v>
      </c>
      <c r="G158" s="83">
        <v>3360</v>
      </c>
      <c r="H158" s="83">
        <v>3360</v>
      </c>
      <c r="I158" s="480">
        <f t="shared" si="4"/>
        <v>0</v>
      </c>
      <c r="J158" s="84"/>
      <c r="K158" s="85"/>
      <c r="L158" s="85"/>
      <c r="M158" s="86"/>
    </row>
    <row r="159" spans="1:13" ht="12.75">
      <c r="A159" s="114">
        <v>153</v>
      </c>
      <c r="B159" s="242" t="s">
        <v>3076</v>
      </c>
      <c r="C159" s="240">
        <v>110104404000054</v>
      </c>
      <c r="D159" s="81" t="s">
        <v>3075</v>
      </c>
      <c r="E159" s="81" t="s">
        <v>2737</v>
      </c>
      <c r="F159" s="241">
        <v>37987</v>
      </c>
      <c r="G159" s="83">
        <v>3360</v>
      </c>
      <c r="H159" s="83">
        <v>3360</v>
      </c>
      <c r="I159" s="480">
        <f t="shared" si="4"/>
        <v>0</v>
      </c>
      <c r="J159" s="84"/>
      <c r="K159" s="85"/>
      <c r="L159" s="85"/>
      <c r="M159" s="86"/>
    </row>
    <row r="160" spans="1:13" ht="12.75">
      <c r="A160" s="114">
        <v>154</v>
      </c>
      <c r="B160" s="242" t="s">
        <v>3077</v>
      </c>
      <c r="C160" s="116">
        <v>110104404000123</v>
      </c>
      <c r="D160" s="6" t="s">
        <v>3078</v>
      </c>
      <c r="E160" s="6" t="s">
        <v>2876</v>
      </c>
      <c r="F160" s="117">
        <v>38322</v>
      </c>
      <c r="G160" s="106">
        <v>3360</v>
      </c>
      <c r="H160" s="106">
        <v>3360</v>
      </c>
      <c r="I160" s="480">
        <f t="shared" si="4"/>
        <v>0</v>
      </c>
      <c r="J160" s="107"/>
      <c r="K160" s="108"/>
      <c r="L160" s="108"/>
      <c r="M160" s="109"/>
    </row>
    <row r="161" spans="1:13" ht="38.25">
      <c r="A161" s="114">
        <v>155</v>
      </c>
      <c r="B161" s="242" t="s">
        <v>3079</v>
      </c>
      <c r="C161" s="116">
        <v>110106209000025</v>
      </c>
      <c r="D161" s="6" t="s">
        <v>3080</v>
      </c>
      <c r="E161" s="81" t="s">
        <v>3892</v>
      </c>
      <c r="F161" s="117">
        <v>40128</v>
      </c>
      <c r="G161" s="106">
        <v>3150</v>
      </c>
      <c r="H161" s="106">
        <v>3150</v>
      </c>
      <c r="I161" s="480">
        <f t="shared" si="4"/>
        <v>0</v>
      </c>
      <c r="J161" s="107"/>
      <c r="K161" s="108"/>
      <c r="L161" s="108"/>
      <c r="M161" s="109"/>
    </row>
    <row r="162" spans="1:13" ht="38.25">
      <c r="A162" s="114">
        <v>156</v>
      </c>
      <c r="B162" s="242" t="s">
        <v>3081</v>
      </c>
      <c r="C162" s="240">
        <v>110104107000118</v>
      </c>
      <c r="D162" s="81" t="s">
        <v>3082</v>
      </c>
      <c r="E162" s="81" t="s">
        <v>3892</v>
      </c>
      <c r="F162" s="241">
        <v>39352</v>
      </c>
      <c r="G162" s="83">
        <v>6200</v>
      </c>
      <c r="H162" s="83">
        <v>6200</v>
      </c>
      <c r="I162" s="480">
        <f t="shared" si="4"/>
        <v>0</v>
      </c>
      <c r="J162" s="84"/>
      <c r="K162" s="85"/>
      <c r="L162" s="85"/>
      <c r="M162" s="86"/>
    </row>
    <row r="163" spans="1:13" ht="38.25">
      <c r="A163" s="114">
        <v>157</v>
      </c>
      <c r="B163" s="242" t="s">
        <v>3083</v>
      </c>
      <c r="C163" s="240">
        <v>110104107000107</v>
      </c>
      <c r="D163" s="81" t="s">
        <v>3084</v>
      </c>
      <c r="E163" s="81" t="s">
        <v>3892</v>
      </c>
      <c r="F163" s="241">
        <v>39147</v>
      </c>
      <c r="G163" s="83" t="s">
        <v>3085</v>
      </c>
      <c r="H163" s="83" t="s">
        <v>3085</v>
      </c>
      <c r="I163" s="480">
        <v>0</v>
      </c>
      <c r="J163" s="84"/>
      <c r="K163" s="85"/>
      <c r="L163" s="85"/>
      <c r="M163" s="86"/>
    </row>
    <row r="164" spans="1:13" ht="38.25">
      <c r="A164" s="114">
        <v>158</v>
      </c>
      <c r="B164" s="242" t="s">
        <v>3086</v>
      </c>
      <c r="C164" s="116">
        <v>5</v>
      </c>
      <c r="D164" s="6" t="s">
        <v>3087</v>
      </c>
      <c r="E164" s="81" t="s">
        <v>3892</v>
      </c>
      <c r="F164" s="251"/>
      <c r="G164" s="106">
        <v>210</v>
      </c>
      <c r="H164" s="106">
        <v>210</v>
      </c>
      <c r="I164" s="480">
        <f aca="true" t="shared" si="5" ref="I164:I177">G164-H164</f>
        <v>0</v>
      </c>
      <c r="J164" s="107"/>
      <c r="K164" s="108"/>
      <c r="L164" s="108"/>
      <c r="M164" s="109"/>
    </row>
    <row r="165" spans="1:13" ht="38.25">
      <c r="A165" s="114">
        <v>159</v>
      </c>
      <c r="B165" s="242" t="s">
        <v>3088</v>
      </c>
      <c r="C165" s="116">
        <v>6</v>
      </c>
      <c r="D165" s="6" t="s">
        <v>3089</v>
      </c>
      <c r="E165" s="81" t="s">
        <v>3892</v>
      </c>
      <c r="F165" s="251"/>
      <c r="G165" s="106">
        <v>160</v>
      </c>
      <c r="H165" s="106">
        <v>160</v>
      </c>
      <c r="I165" s="480">
        <f t="shared" si="5"/>
        <v>0</v>
      </c>
      <c r="J165" s="107"/>
      <c r="K165" s="108"/>
      <c r="L165" s="108"/>
      <c r="M165" s="109"/>
    </row>
    <row r="166" spans="1:13" ht="38.25">
      <c r="A166" s="114">
        <v>160</v>
      </c>
      <c r="B166" s="242" t="s">
        <v>3090</v>
      </c>
      <c r="C166" s="116">
        <v>7</v>
      </c>
      <c r="D166" s="6" t="s">
        <v>3089</v>
      </c>
      <c r="E166" s="81" t="s">
        <v>3892</v>
      </c>
      <c r="F166" s="251"/>
      <c r="G166" s="106">
        <v>160</v>
      </c>
      <c r="H166" s="106">
        <v>160</v>
      </c>
      <c r="I166" s="480">
        <f t="shared" si="5"/>
        <v>0</v>
      </c>
      <c r="J166" s="107"/>
      <c r="K166" s="108"/>
      <c r="L166" s="108"/>
      <c r="M166" s="109"/>
    </row>
    <row r="167" spans="1:13" ht="38.25">
      <c r="A167" s="114">
        <v>161</v>
      </c>
      <c r="B167" s="242" t="s">
        <v>3091</v>
      </c>
      <c r="C167" s="116">
        <v>110104110000133</v>
      </c>
      <c r="D167" s="6" t="s">
        <v>3092</v>
      </c>
      <c r="E167" s="81" t="s">
        <v>3892</v>
      </c>
      <c r="F167" s="117">
        <v>40540</v>
      </c>
      <c r="G167" s="106">
        <v>25700</v>
      </c>
      <c r="H167" s="106">
        <v>25700</v>
      </c>
      <c r="I167" s="480">
        <f t="shared" si="5"/>
        <v>0</v>
      </c>
      <c r="J167" s="107"/>
      <c r="K167" s="108"/>
      <c r="L167" s="108"/>
      <c r="M167" s="109"/>
    </row>
    <row r="168" spans="1:13" ht="12.75">
      <c r="A168" s="114">
        <v>162</v>
      </c>
      <c r="B168" s="242" t="s">
        <v>3093</v>
      </c>
      <c r="C168" s="240">
        <v>110104604000057</v>
      </c>
      <c r="D168" s="81" t="s">
        <v>2266</v>
      </c>
      <c r="E168" s="81" t="s">
        <v>2737</v>
      </c>
      <c r="F168" s="246">
        <v>2004</v>
      </c>
      <c r="G168" s="83">
        <v>1804.2</v>
      </c>
      <c r="H168" s="83">
        <v>1804.2</v>
      </c>
      <c r="I168" s="480">
        <f t="shared" si="5"/>
        <v>0</v>
      </c>
      <c r="J168" s="84"/>
      <c r="K168" s="85"/>
      <c r="L168" s="85"/>
      <c r="M168" s="86"/>
    </row>
    <row r="169" spans="1:13" ht="38.25">
      <c r="A169" s="114">
        <v>163</v>
      </c>
      <c r="B169" s="242" t="s">
        <v>3094</v>
      </c>
      <c r="C169" s="116">
        <v>110106207000020</v>
      </c>
      <c r="D169" s="6" t="s">
        <v>3095</v>
      </c>
      <c r="E169" s="81" t="s">
        <v>3892</v>
      </c>
      <c r="F169" s="244">
        <v>2009</v>
      </c>
      <c r="G169" s="106">
        <v>1950</v>
      </c>
      <c r="H169" s="106">
        <v>1950</v>
      </c>
      <c r="I169" s="480">
        <f t="shared" si="5"/>
        <v>0</v>
      </c>
      <c r="J169" s="107"/>
      <c r="K169" s="108"/>
      <c r="L169" s="108"/>
      <c r="M169" s="109"/>
    </row>
    <row r="170" spans="1:13" ht="38.25">
      <c r="A170" s="114">
        <v>164</v>
      </c>
      <c r="B170" s="242" t="s">
        <v>3096</v>
      </c>
      <c r="C170" s="116">
        <v>8</v>
      </c>
      <c r="D170" s="6" t="s">
        <v>3097</v>
      </c>
      <c r="E170" s="81" t="s">
        <v>3892</v>
      </c>
      <c r="F170" s="251"/>
      <c r="G170" s="106">
        <v>150</v>
      </c>
      <c r="H170" s="106">
        <v>150</v>
      </c>
      <c r="I170" s="480">
        <f t="shared" si="5"/>
        <v>0</v>
      </c>
      <c r="J170" s="107"/>
      <c r="K170" s="108"/>
      <c r="L170" s="108"/>
      <c r="M170" s="109"/>
    </row>
    <row r="171" spans="1:13" ht="38.25">
      <c r="A171" s="114">
        <v>165</v>
      </c>
      <c r="B171" s="242" t="s">
        <v>3098</v>
      </c>
      <c r="C171" s="116">
        <v>410127071100002</v>
      </c>
      <c r="D171" s="6" t="s">
        <v>3099</v>
      </c>
      <c r="E171" s="81" t="s">
        <v>3892</v>
      </c>
      <c r="F171" s="251">
        <v>2011</v>
      </c>
      <c r="G171" s="106">
        <v>36947.45</v>
      </c>
      <c r="H171" s="106">
        <v>36947.45</v>
      </c>
      <c r="I171" s="480">
        <f t="shared" si="5"/>
        <v>0</v>
      </c>
      <c r="J171" s="107"/>
      <c r="K171" s="108"/>
      <c r="L171" s="108"/>
      <c r="M171" s="109"/>
    </row>
    <row r="172" spans="1:13" ht="38.25">
      <c r="A172" s="114">
        <v>166</v>
      </c>
      <c r="B172" s="242" t="s">
        <v>3100</v>
      </c>
      <c r="C172" s="116" t="s">
        <v>2900</v>
      </c>
      <c r="D172" s="6" t="s">
        <v>3101</v>
      </c>
      <c r="E172" s="81" t="s">
        <v>3892</v>
      </c>
      <c r="F172" s="117">
        <v>39783</v>
      </c>
      <c r="G172" s="106">
        <v>40306.28</v>
      </c>
      <c r="H172" s="106">
        <v>40306.28</v>
      </c>
      <c r="I172" s="480">
        <f t="shared" si="5"/>
        <v>0</v>
      </c>
      <c r="J172" s="107"/>
      <c r="K172" s="108"/>
      <c r="L172" s="108"/>
      <c r="M172" s="109"/>
    </row>
    <row r="173" spans="1:13" ht="38.25">
      <c r="A173" s="114">
        <v>167</v>
      </c>
      <c r="B173" s="242" t="s">
        <v>3102</v>
      </c>
      <c r="C173" s="116">
        <v>110106110000032</v>
      </c>
      <c r="D173" s="6" t="s">
        <v>3103</v>
      </c>
      <c r="E173" s="81" t="s">
        <v>3892</v>
      </c>
      <c r="F173" s="251"/>
      <c r="G173" s="106">
        <v>2320</v>
      </c>
      <c r="H173" s="106">
        <v>2320</v>
      </c>
      <c r="I173" s="480">
        <f t="shared" si="5"/>
        <v>0</v>
      </c>
      <c r="J173" s="107"/>
      <c r="K173" s="108"/>
      <c r="L173" s="108"/>
      <c r="M173" s="109"/>
    </row>
    <row r="174" spans="1:13" ht="38.25">
      <c r="A174" s="114">
        <v>168</v>
      </c>
      <c r="B174" s="242" t="s">
        <v>3104</v>
      </c>
      <c r="C174" s="116"/>
      <c r="D174" s="6" t="s">
        <v>3105</v>
      </c>
      <c r="E174" s="81" t="s">
        <v>3892</v>
      </c>
      <c r="F174" s="251">
        <v>2012</v>
      </c>
      <c r="G174" s="106">
        <v>5832</v>
      </c>
      <c r="H174" s="106">
        <v>5832</v>
      </c>
      <c r="I174" s="480">
        <f t="shared" si="5"/>
        <v>0</v>
      </c>
      <c r="J174" s="107"/>
      <c r="K174" s="108"/>
      <c r="L174" s="108"/>
      <c r="M174" s="109"/>
    </row>
    <row r="175" spans="1:13" ht="38.25">
      <c r="A175" s="114">
        <v>169</v>
      </c>
      <c r="B175" s="242" t="s">
        <v>3106</v>
      </c>
      <c r="C175" s="240">
        <v>110104407000122</v>
      </c>
      <c r="D175" s="81" t="s">
        <v>3107</v>
      </c>
      <c r="E175" s="81" t="s">
        <v>3892</v>
      </c>
      <c r="F175" s="246">
        <v>2007</v>
      </c>
      <c r="G175" s="83">
        <v>2150</v>
      </c>
      <c r="H175" s="83">
        <v>2150</v>
      </c>
      <c r="I175" s="480">
        <f t="shared" si="5"/>
        <v>0</v>
      </c>
      <c r="J175" s="84"/>
      <c r="K175" s="85"/>
      <c r="L175" s="85"/>
      <c r="M175" s="86"/>
    </row>
    <row r="176" spans="1:13" ht="38.25">
      <c r="A176" s="114">
        <v>170</v>
      </c>
      <c r="B176" s="242" t="s">
        <v>3108</v>
      </c>
      <c r="C176" s="240"/>
      <c r="D176" s="81" t="s">
        <v>3109</v>
      </c>
      <c r="E176" s="81" t="s">
        <v>3892</v>
      </c>
      <c r="F176" s="246">
        <v>2012</v>
      </c>
      <c r="G176" s="83">
        <v>2034</v>
      </c>
      <c r="H176" s="83">
        <v>2034</v>
      </c>
      <c r="I176" s="480">
        <f t="shared" si="5"/>
        <v>0</v>
      </c>
      <c r="J176" s="84"/>
      <c r="K176" s="85"/>
      <c r="L176" s="85"/>
      <c r="M176" s="86"/>
    </row>
    <row r="177" spans="1:13" ht="38.25">
      <c r="A177" s="114">
        <v>171</v>
      </c>
      <c r="B177" s="242" t="s">
        <v>3110</v>
      </c>
      <c r="C177" s="240"/>
      <c r="D177" s="81" t="s">
        <v>3111</v>
      </c>
      <c r="E177" s="81" t="s">
        <v>3892</v>
      </c>
      <c r="F177" s="246">
        <v>2012</v>
      </c>
      <c r="G177" s="83">
        <v>23940</v>
      </c>
      <c r="H177" s="83">
        <v>23940</v>
      </c>
      <c r="I177" s="480">
        <f t="shared" si="5"/>
        <v>0</v>
      </c>
      <c r="J177" s="84"/>
      <c r="K177" s="85"/>
      <c r="L177" s="85"/>
      <c r="M177" s="86"/>
    </row>
    <row r="178" spans="1:13" ht="38.25">
      <c r="A178" s="114">
        <v>172</v>
      </c>
      <c r="B178" s="242" t="s">
        <v>3112</v>
      </c>
      <c r="C178" s="240">
        <v>110104207000124</v>
      </c>
      <c r="D178" s="81" t="s">
        <v>3113</v>
      </c>
      <c r="E178" s="81" t="s">
        <v>3892</v>
      </c>
      <c r="F178" s="246">
        <v>2007</v>
      </c>
      <c r="G178" s="83" t="s">
        <v>3114</v>
      </c>
      <c r="H178" s="83">
        <v>6800</v>
      </c>
      <c r="I178" s="480">
        <v>0</v>
      </c>
      <c r="J178" s="84"/>
      <c r="K178" s="85"/>
      <c r="L178" s="85"/>
      <c r="M178" s="86"/>
    </row>
    <row r="179" spans="1:13" ht="38.25">
      <c r="A179" s="114">
        <v>173</v>
      </c>
      <c r="B179" s="242" t="s">
        <v>3115</v>
      </c>
      <c r="C179" s="116">
        <v>110104409000128</v>
      </c>
      <c r="D179" s="6" t="s">
        <v>3116</v>
      </c>
      <c r="E179" s="81" t="s">
        <v>3892</v>
      </c>
      <c r="F179" s="244">
        <v>2009</v>
      </c>
      <c r="G179" s="106">
        <v>1300</v>
      </c>
      <c r="H179" s="106">
        <v>1300</v>
      </c>
      <c r="I179" s="480">
        <f aca="true" t="shared" si="6" ref="I179:I192">G179-H179</f>
        <v>0</v>
      </c>
      <c r="J179" s="107"/>
      <c r="K179" s="108"/>
      <c r="L179" s="108"/>
      <c r="M179" s="109"/>
    </row>
    <row r="180" spans="1:13" ht="38.25">
      <c r="A180" s="114">
        <v>174</v>
      </c>
      <c r="B180" s="242" t="s">
        <v>3117</v>
      </c>
      <c r="C180" s="116">
        <v>110109109000003</v>
      </c>
      <c r="D180" s="6" t="s">
        <v>3118</v>
      </c>
      <c r="E180" s="81" t="s">
        <v>3892</v>
      </c>
      <c r="F180" s="117">
        <v>39878</v>
      </c>
      <c r="G180" s="106">
        <v>7100</v>
      </c>
      <c r="H180" s="106">
        <v>7100</v>
      </c>
      <c r="I180" s="480">
        <f t="shared" si="6"/>
        <v>0</v>
      </c>
      <c r="J180" s="107"/>
      <c r="K180" s="108"/>
      <c r="L180" s="108"/>
      <c r="M180" s="109"/>
    </row>
    <row r="181" spans="1:13" ht="38.25">
      <c r="A181" s="114">
        <v>175</v>
      </c>
      <c r="B181" s="242" t="s">
        <v>3119</v>
      </c>
      <c r="C181" s="116">
        <v>110106107000022</v>
      </c>
      <c r="D181" s="6" t="s">
        <v>3120</v>
      </c>
      <c r="E181" s="81" t="s">
        <v>3892</v>
      </c>
      <c r="F181" s="244">
        <v>2009</v>
      </c>
      <c r="G181" s="106">
        <v>1690</v>
      </c>
      <c r="H181" s="106">
        <v>1690</v>
      </c>
      <c r="I181" s="480">
        <f t="shared" si="6"/>
        <v>0</v>
      </c>
      <c r="J181" s="107"/>
      <c r="K181" s="108"/>
      <c r="L181" s="108"/>
      <c r="M181" s="109"/>
    </row>
    <row r="182" spans="1:13" ht="38.25">
      <c r="A182" s="114">
        <v>176</v>
      </c>
      <c r="B182" s="242" t="s">
        <v>3121</v>
      </c>
      <c r="C182" s="240">
        <v>110104107000117</v>
      </c>
      <c r="D182" s="81" t="s">
        <v>3122</v>
      </c>
      <c r="E182" s="81" t="s">
        <v>3892</v>
      </c>
      <c r="F182" s="241">
        <v>39352</v>
      </c>
      <c r="G182" s="83">
        <v>8920</v>
      </c>
      <c r="H182" s="83">
        <v>8920</v>
      </c>
      <c r="I182" s="480">
        <f t="shared" si="6"/>
        <v>0</v>
      </c>
      <c r="J182" s="84"/>
      <c r="K182" s="85"/>
      <c r="L182" s="85"/>
      <c r="M182" s="86"/>
    </row>
    <row r="183" spans="1:13" ht="38.25">
      <c r="A183" s="114">
        <v>177</v>
      </c>
      <c r="B183" s="242" t="s">
        <v>3123</v>
      </c>
      <c r="C183" s="240">
        <v>110104107000106</v>
      </c>
      <c r="D183" s="81" t="s">
        <v>3124</v>
      </c>
      <c r="E183" s="81" t="s">
        <v>3892</v>
      </c>
      <c r="F183" s="241">
        <v>39147</v>
      </c>
      <c r="G183" s="83">
        <v>16180</v>
      </c>
      <c r="H183" s="83">
        <v>16180</v>
      </c>
      <c r="I183" s="480">
        <f t="shared" si="6"/>
        <v>0</v>
      </c>
      <c r="J183" s="84"/>
      <c r="K183" s="85"/>
      <c r="L183" s="85"/>
      <c r="M183" s="86"/>
    </row>
    <row r="184" spans="1:13" ht="38.25">
      <c r="A184" s="114">
        <v>178</v>
      </c>
      <c r="B184" s="242" t="s">
        <v>3125</v>
      </c>
      <c r="C184" s="116">
        <v>9</v>
      </c>
      <c r="D184" s="6" t="s">
        <v>3126</v>
      </c>
      <c r="E184" s="81" t="s">
        <v>3892</v>
      </c>
      <c r="F184" s="251"/>
      <c r="G184" s="106">
        <v>200</v>
      </c>
      <c r="H184" s="106">
        <v>200</v>
      </c>
      <c r="I184" s="480">
        <f t="shared" si="6"/>
        <v>0</v>
      </c>
      <c r="J184" s="107"/>
      <c r="K184" s="108"/>
      <c r="L184" s="108"/>
      <c r="M184" s="109"/>
    </row>
    <row r="185" spans="1:13" ht="38.25">
      <c r="A185" s="114">
        <v>179</v>
      </c>
      <c r="B185" s="242" t="s">
        <v>3127</v>
      </c>
      <c r="C185" s="116"/>
      <c r="D185" s="6" t="s">
        <v>3128</v>
      </c>
      <c r="E185" s="81" t="s">
        <v>3892</v>
      </c>
      <c r="F185" s="251">
        <v>2012</v>
      </c>
      <c r="G185" s="106">
        <v>14504</v>
      </c>
      <c r="H185" s="106">
        <v>14504</v>
      </c>
      <c r="I185" s="480">
        <f t="shared" si="6"/>
        <v>0</v>
      </c>
      <c r="J185" s="107"/>
      <c r="K185" s="108"/>
      <c r="L185" s="108"/>
      <c r="M185" s="109"/>
    </row>
    <row r="186" spans="1:13" ht="38.25">
      <c r="A186" s="114">
        <v>180</v>
      </c>
      <c r="B186" s="242" t="s">
        <v>3129</v>
      </c>
      <c r="C186" s="116"/>
      <c r="D186" s="6" t="s">
        <v>3130</v>
      </c>
      <c r="E186" s="81" t="s">
        <v>3892</v>
      </c>
      <c r="F186" s="251">
        <v>2012</v>
      </c>
      <c r="G186" s="106">
        <v>6732</v>
      </c>
      <c r="H186" s="106">
        <v>6732</v>
      </c>
      <c r="I186" s="480">
        <f t="shared" si="6"/>
        <v>0</v>
      </c>
      <c r="J186" s="107"/>
      <c r="K186" s="108"/>
      <c r="L186" s="108"/>
      <c r="M186" s="109"/>
    </row>
    <row r="187" spans="1:13" ht="38.25">
      <c r="A187" s="114">
        <v>181</v>
      </c>
      <c r="B187" s="242" t="s">
        <v>3131</v>
      </c>
      <c r="C187" s="116">
        <v>110106110000034</v>
      </c>
      <c r="D187" s="6" t="s">
        <v>3132</v>
      </c>
      <c r="E187" s="81" t="s">
        <v>3892</v>
      </c>
      <c r="F187" s="117">
        <v>40542</v>
      </c>
      <c r="G187" s="106">
        <v>19300</v>
      </c>
      <c r="H187" s="106">
        <v>19300</v>
      </c>
      <c r="I187" s="480">
        <f t="shared" si="6"/>
        <v>0</v>
      </c>
      <c r="J187" s="107"/>
      <c r="K187" s="108"/>
      <c r="L187" s="108"/>
      <c r="M187" s="109"/>
    </row>
    <row r="188" spans="1:13" ht="38.25">
      <c r="A188" s="114">
        <v>182</v>
      </c>
      <c r="B188" s="242" t="s">
        <v>3133</v>
      </c>
      <c r="C188" s="116">
        <v>110106110000036</v>
      </c>
      <c r="D188" s="6" t="s">
        <v>3134</v>
      </c>
      <c r="E188" s="81" t="s">
        <v>3892</v>
      </c>
      <c r="F188" s="117">
        <v>40542</v>
      </c>
      <c r="G188" s="106">
        <v>4800</v>
      </c>
      <c r="H188" s="106">
        <v>4800</v>
      </c>
      <c r="I188" s="480">
        <f t="shared" si="6"/>
        <v>0</v>
      </c>
      <c r="J188" s="107"/>
      <c r="K188" s="108"/>
      <c r="L188" s="108"/>
      <c r="M188" s="109"/>
    </row>
    <row r="189" spans="1:13" ht="38.25">
      <c r="A189" s="114">
        <v>183</v>
      </c>
      <c r="B189" s="242" t="s">
        <v>3135</v>
      </c>
      <c r="C189" s="240">
        <v>11010607000021</v>
      </c>
      <c r="D189" s="81" t="s">
        <v>3120</v>
      </c>
      <c r="E189" s="81" t="s">
        <v>3892</v>
      </c>
      <c r="F189" s="241">
        <v>39416</v>
      </c>
      <c r="G189" s="83">
        <v>5600</v>
      </c>
      <c r="H189" s="83">
        <v>5600</v>
      </c>
      <c r="I189" s="480">
        <f t="shared" si="6"/>
        <v>0</v>
      </c>
      <c r="J189" s="84"/>
      <c r="K189" s="85"/>
      <c r="L189" s="85"/>
      <c r="M189" s="86"/>
    </row>
    <row r="190" spans="1:13" ht="38.25">
      <c r="A190" s="114">
        <v>184</v>
      </c>
      <c r="B190" s="242" t="s">
        <v>3136</v>
      </c>
      <c r="C190" s="240">
        <v>11010605000010</v>
      </c>
      <c r="D190" s="81" t="s">
        <v>3137</v>
      </c>
      <c r="E190" s="81" t="s">
        <v>3892</v>
      </c>
      <c r="F190" s="241">
        <v>38657</v>
      </c>
      <c r="G190" s="83">
        <v>5046.44</v>
      </c>
      <c r="H190" s="83">
        <v>5046.44</v>
      </c>
      <c r="I190" s="480">
        <f t="shared" si="6"/>
        <v>0</v>
      </c>
      <c r="J190" s="84"/>
      <c r="K190" s="85"/>
      <c r="L190" s="85"/>
      <c r="M190" s="86"/>
    </row>
    <row r="191" spans="1:13" ht="38.25">
      <c r="A191" s="114">
        <v>185</v>
      </c>
      <c r="B191" s="242" t="s">
        <v>3138</v>
      </c>
      <c r="C191" s="116">
        <v>110106110000029</v>
      </c>
      <c r="D191" s="6" t="s">
        <v>3139</v>
      </c>
      <c r="E191" s="81" t="s">
        <v>3892</v>
      </c>
      <c r="F191" s="117">
        <v>40234</v>
      </c>
      <c r="G191" s="106">
        <v>5800</v>
      </c>
      <c r="H191" s="106">
        <v>5800</v>
      </c>
      <c r="I191" s="480">
        <f t="shared" si="6"/>
        <v>0</v>
      </c>
      <c r="J191" s="107"/>
      <c r="K191" s="108"/>
      <c r="L191" s="108"/>
      <c r="M191" s="109"/>
    </row>
    <row r="192" spans="1:13" ht="51">
      <c r="A192" s="114">
        <v>186</v>
      </c>
      <c r="B192" s="242" t="s">
        <v>3140</v>
      </c>
      <c r="C192" s="116"/>
      <c r="D192" s="6" t="s">
        <v>3141</v>
      </c>
      <c r="E192" s="81" t="s">
        <v>3892</v>
      </c>
      <c r="F192" s="245">
        <v>2011</v>
      </c>
      <c r="G192" s="106">
        <v>19152</v>
      </c>
      <c r="H192" s="106">
        <v>19152</v>
      </c>
      <c r="I192" s="480">
        <f t="shared" si="6"/>
        <v>0</v>
      </c>
      <c r="J192" s="107"/>
      <c r="K192" s="108"/>
      <c r="L192" s="108"/>
      <c r="M192" s="109"/>
    </row>
    <row r="193" spans="1:13" ht="38.25">
      <c r="A193" s="114">
        <v>187</v>
      </c>
      <c r="B193" s="242" t="s">
        <v>3142</v>
      </c>
      <c r="C193" s="116">
        <v>110106209000021</v>
      </c>
      <c r="D193" s="6" t="s">
        <v>3143</v>
      </c>
      <c r="E193" s="81" t="s">
        <v>3892</v>
      </c>
      <c r="F193" s="117">
        <v>39967</v>
      </c>
      <c r="G193" s="106" t="s">
        <v>3144</v>
      </c>
      <c r="H193" s="106" t="s">
        <v>3144</v>
      </c>
      <c r="I193" s="480">
        <v>0</v>
      </c>
      <c r="J193" s="107"/>
      <c r="K193" s="108"/>
      <c r="L193" s="108"/>
      <c r="M193" s="109"/>
    </row>
    <row r="194" spans="1:13" ht="38.25">
      <c r="A194" s="114">
        <v>188</v>
      </c>
      <c r="B194" s="242" t="s">
        <v>3145</v>
      </c>
      <c r="C194" s="116">
        <v>110106209000022</v>
      </c>
      <c r="D194" s="6" t="s">
        <v>3146</v>
      </c>
      <c r="E194" s="81" t="s">
        <v>3892</v>
      </c>
      <c r="F194" s="117">
        <v>39967</v>
      </c>
      <c r="G194" s="344" t="s">
        <v>3147</v>
      </c>
      <c r="H194" s="344" t="s">
        <v>3147</v>
      </c>
      <c r="I194" s="480">
        <v>0</v>
      </c>
      <c r="J194" s="107"/>
      <c r="K194" s="108"/>
      <c r="L194" s="108"/>
      <c r="M194" s="109"/>
    </row>
    <row r="195" spans="1:13" ht="38.25">
      <c r="A195" s="114">
        <v>189</v>
      </c>
      <c r="B195" s="242" t="s">
        <v>3148</v>
      </c>
      <c r="C195" s="116">
        <v>110104407000123</v>
      </c>
      <c r="D195" s="6" t="s">
        <v>3149</v>
      </c>
      <c r="E195" s="81" t="s">
        <v>3892</v>
      </c>
      <c r="F195" s="117">
        <v>39413</v>
      </c>
      <c r="G195" s="344" t="s">
        <v>3150</v>
      </c>
      <c r="H195" s="344">
        <v>6300</v>
      </c>
      <c r="I195" s="480">
        <v>0</v>
      </c>
      <c r="J195" s="107"/>
      <c r="K195" s="108"/>
      <c r="L195" s="108"/>
      <c r="M195" s="109"/>
    </row>
    <row r="196" spans="1:13" ht="38.25">
      <c r="A196" s="114">
        <v>190</v>
      </c>
      <c r="B196" s="242" t="s">
        <v>3151</v>
      </c>
      <c r="C196" s="116">
        <v>110104407000105</v>
      </c>
      <c r="D196" s="6" t="s">
        <v>3152</v>
      </c>
      <c r="E196" s="81" t="s">
        <v>3892</v>
      </c>
      <c r="F196" s="117">
        <v>39147</v>
      </c>
      <c r="G196" s="344" t="s">
        <v>3153</v>
      </c>
      <c r="H196" s="344">
        <v>11097.6</v>
      </c>
      <c r="I196" s="480">
        <v>0</v>
      </c>
      <c r="J196" s="107"/>
      <c r="K196" s="108"/>
      <c r="L196" s="108"/>
      <c r="M196" s="109"/>
    </row>
    <row r="197" spans="1:13" ht="38.25">
      <c r="A197" s="114">
        <v>191</v>
      </c>
      <c r="B197" s="242" t="s">
        <v>3154</v>
      </c>
      <c r="C197" s="116">
        <v>1</v>
      </c>
      <c r="D197" s="6" t="s">
        <v>3155</v>
      </c>
      <c r="E197" s="81" t="s">
        <v>3892</v>
      </c>
      <c r="F197" s="117">
        <v>40492</v>
      </c>
      <c r="G197" s="344">
        <v>890</v>
      </c>
      <c r="H197" s="344">
        <v>890</v>
      </c>
      <c r="I197" s="480">
        <f aca="true" t="shared" si="7" ref="I197:I213">G197-H197</f>
        <v>0</v>
      </c>
      <c r="J197" s="107"/>
      <c r="K197" s="108"/>
      <c r="L197" s="108"/>
      <c r="M197" s="109"/>
    </row>
    <row r="198" spans="1:13" ht="38.25">
      <c r="A198" s="114">
        <v>192</v>
      </c>
      <c r="B198" s="242" t="s">
        <v>3156</v>
      </c>
      <c r="C198" s="116">
        <v>13</v>
      </c>
      <c r="D198" s="6" t="s">
        <v>3157</v>
      </c>
      <c r="E198" s="81" t="s">
        <v>3892</v>
      </c>
      <c r="F198" s="117">
        <v>40492</v>
      </c>
      <c r="G198" s="106">
        <v>1780</v>
      </c>
      <c r="H198" s="106">
        <v>1780</v>
      </c>
      <c r="I198" s="480">
        <f t="shared" si="7"/>
        <v>0</v>
      </c>
      <c r="J198" s="107"/>
      <c r="K198" s="108"/>
      <c r="L198" s="108"/>
      <c r="M198" s="109"/>
    </row>
    <row r="199" spans="1:13" ht="38.25">
      <c r="A199" s="114">
        <v>193</v>
      </c>
      <c r="B199" s="242" t="s">
        <v>3158</v>
      </c>
      <c r="C199" s="116">
        <v>110104408000127</v>
      </c>
      <c r="D199" s="6" t="s">
        <v>3159</v>
      </c>
      <c r="E199" s="81" t="s">
        <v>3892</v>
      </c>
      <c r="F199" s="117">
        <v>39793</v>
      </c>
      <c r="G199" s="106">
        <v>6300</v>
      </c>
      <c r="H199" s="106">
        <v>6300</v>
      </c>
      <c r="I199" s="480">
        <f t="shared" si="7"/>
        <v>0</v>
      </c>
      <c r="J199" s="107"/>
      <c r="K199" s="108"/>
      <c r="L199" s="108"/>
      <c r="M199" s="109"/>
    </row>
    <row r="200" spans="1:13" ht="38.25">
      <c r="A200" s="114">
        <v>194</v>
      </c>
      <c r="B200" s="242" t="s">
        <v>3160</v>
      </c>
      <c r="C200" s="116">
        <v>110106107000024</v>
      </c>
      <c r="D200" s="6" t="s">
        <v>3161</v>
      </c>
      <c r="E200" s="81" t="s">
        <v>3892</v>
      </c>
      <c r="F200" s="244">
        <v>2008</v>
      </c>
      <c r="G200" s="106">
        <v>2350</v>
      </c>
      <c r="H200" s="106">
        <v>2350</v>
      </c>
      <c r="I200" s="480">
        <f t="shared" si="7"/>
        <v>0</v>
      </c>
      <c r="J200" s="107"/>
      <c r="K200" s="108"/>
      <c r="L200" s="108"/>
      <c r="M200" s="109"/>
    </row>
    <row r="201" spans="1:13" ht="38.25">
      <c r="A201" s="114">
        <v>195</v>
      </c>
      <c r="B201" s="242" t="s">
        <v>3162</v>
      </c>
      <c r="C201" s="240">
        <v>110106109000027</v>
      </c>
      <c r="D201" s="81" t="s">
        <v>3163</v>
      </c>
      <c r="E201" s="81" t="s">
        <v>3892</v>
      </c>
      <c r="F201" s="241">
        <v>40116</v>
      </c>
      <c r="G201" s="83">
        <v>16000</v>
      </c>
      <c r="H201" s="83">
        <v>16000</v>
      </c>
      <c r="I201" s="480">
        <f t="shared" si="7"/>
        <v>0</v>
      </c>
      <c r="J201" s="84"/>
      <c r="K201" s="85"/>
      <c r="L201" s="85"/>
      <c r="M201" s="86"/>
    </row>
    <row r="202" spans="1:13" ht="38.25">
      <c r="A202" s="114">
        <v>196</v>
      </c>
      <c r="B202" s="242" t="s">
        <v>3164</v>
      </c>
      <c r="C202" s="240">
        <v>110106109000026</v>
      </c>
      <c r="D202" s="81" t="s">
        <v>3165</v>
      </c>
      <c r="E202" s="81" t="s">
        <v>3892</v>
      </c>
      <c r="F202" s="241">
        <v>40116</v>
      </c>
      <c r="G202" s="83">
        <v>12000</v>
      </c>
      <c r="H202" s="83">
        <v>12000</v>
      </c>
      <c r="I202" s="480">
        <f t="shared" si="7"/>
        <v>0</v>
      </c>
      <c r="J202" s="84"/>
      <c r="K202" s="85"/>
      <c r="L202" s="85"/>
      <c r="M202" s="86"/>
    </row>
    <row r="203" spans="1:13" ht="38.25">
      <c r="A203" s="114">
        <v>197</v>
      </c>
      <c r="B203" s="242" t="s">
        <v>3166</v>
      </c>
      <c r="C203" s="240">
        <v>110106109000028</v>
      </c>
      <c r="D203" s="81" t="s">
        <v>3165</v>
      </c>
      <c r="E203" s="81" t="s">
        <v>3892</v>
      </c>
      <c r="F203" s="241">
        <v>40147</v>
      </c>
      <c r="G203" s="83">
        <v>12000</v>
      </c>
      <c r="H203" s="83">
        <v>12000</v>
      </c>
      <c r="I203" s="480">
        <f t="shared" si="7"/>
        <v>0</v>
      </c>
      <c r="J203" s="84"/>
      <c r="K203" s="85"/>
      <c r="L203" s="85"/>
      <c r="M203" s="86"/>
    </row>
    <row r="204" spans="1:13" ht="38.25">
      <c r="A204" s="114">
        <v>198</v>
      </c>
      <c r="B204" s="242" t="s">
        <v>3167</v>
      </c>
      <c r="C204" s="240">
        <v>110109109000001</v>
      </c>
      <c r="D204" s="81" t="s">
        <v>3168</v>
      </c>
      <c r="E204" s="81" t="s">
        <v>3892</v>
      </c>
      <c r="F204" s="246">
        <v>2009</v>
      </c>
      <c r="G204" s="83">
        <v>8430</v>
      </c>
      <c r="H204" s="83">
        <v>8430</v>
      </c>
      <c r="I204" s="480">
        <f t="shared" si="7"/>
        <v>0</v>
      </c>
      <c r="J204" s="84"/>
      <c r="K204" s="85"/>
      <c r="L204" s="85"/>
      <c r="M204" s="86"/>
    </row>
    <row r="205" spans="1:13" ht="38.25">
      <c r="A205" s="114">
        <v>199</v>
      </c>
      <c r="B205" s="242" t="s">
        <v>3169</v>
      </c>
      <c r="C205" s="116">
        <v>110106110000035</v>
      </c>
      <c r="D205" s="6" t="s">
        <v>3170</v>
      </c>
      <c r="E205" s="81" t="s">
        <v>3892</v>
      </c>
      <c r="F205" s="117">
        <v>40542</v>
      </c>
      <c r="G205" s="106">
        <v>9100</v>
      </c>
      <c r="H205" s="106">
        <v>9100</v>
      </c>
      <c r="I205" s="480">
        <f t="shared" si="7"/>
        <v>0</v>
      </c>
      <c r="J205" s="107"/>
      <c r="K205" s="108"/>
      <c r="L205" s="108"/>
      <c r="M205" s="109"/>
    </row>
    <row r="206" spans="1:13" ht="38.25">
      <c r="A206" s="114">
        <v>200</v>
      </c>
      <c r="B206" s="253" t="s">
        <v>3171</v>
      </c>
      <c r="C206" s="116"/>
      <c r="D206" s="6" t="s">
        <v>3172</v>
      </c>
      <c r="E206" s="81" t="s">
        <v>3892</v>
      </c>
      <c r="F206" s="245">
        <v>2013</v>
      </c>
      <c r="G206" s="106">
        <v>1725</v>
      </c>
      <c r="H206" s="106">
        <v>1725</v>
      </c>
      <c r="I206" s="480">
        <f t="shared" si="7"/>
        <v>0</v>
      </c>
      <c r="J206" s="107"/>
      <c r="K206" s="108"/>
      <c r="L206" s="108"/>
      <c r="M206" s="109"/>
    </row>
    <row r="207" spans="1:13" ht="38.25">
      <c r="A207" s="114">
        <v>201</v>
      </c>
      <c r="B207" s="253" t="s">
        <v>3173</v>
      </c>
      <c r="C207" s="116"/>
      <c r="D207" s="6" t="s">
        <v>3174</v>
      </c>
      <c r="E207" s="81" t="s">
        <v>3892</v>
      </c>
      <c r="F207" s="245">
        <v>2012</v>
      </c>
      <c r="G207" s="106">
        <v>54000</v>
      </c>
      <c r="H207" s="106">
        <v>54000</v>
      </c>
      <c r="I207" s="480">
        <v>0</v>
      </c>
      <c r="J207" s="107"/>
      <c r="K207" s="108"/>
      <c r="L207" s="108"/>
      <c r="M207" s="109"/>
    </row>
    <row r="208" spans="1:13" ht="38.25">
      <c r="A208" s="114">
        <v>202</v>
      </c>
      <c r="B208" s="253" t="s">
        <v>3175</v>
      </c>
      <c r="C208" s="116"/>
      <c r="D208" s="6" t="s">
        <v>3176</v>
      </c>
      <c r="E208" s="81" t="s">
        <v>3892</v>
      </c>
      <c r="F208" s="245">
        <v>2012</v>
      </c>
      <c r="G208" s="106">
        <v>14000</v>
      </c>
      <c r="H208" s="106">
        <v>14000</v>
      </c>
      <c r="I208" s="480">
        <f t="shared" si="7"/>
        <v>0</v>
      </c>
      <c r="J208" s="107"/>
      <c r="K208" s="108"/>
      <c r="L208" s="108"/>
      <c r="M208" s="109"/>
    </row>
    <row r="209" spans="1:13" ht="63.75">
      <c r="A209" s="114">
        <v>203</v>
      </c>
      <c r="B209" s="253" t="s">
        <v>3177</v>
      </c>
      <c r="C209" s="116">
        <v>100134031200136</v>
      </c>
      <c r="D209" s="6" t="s">
        <v>3178</v>
      </c>
      <c r="E209" s="81" t="s">
        <v>3892</v>
      </c>
      <c r="F209" s="245">
        <v>2012</v>
      </c>
      <c r="G209" s="106">
        <v>7350</v>
      </c>
      <c r="H209" s="106">
        <v>7350</v>
      </c>
      <c r="I209" s="480">
        <f t="shared" si="7"/>
        <v>0</v>
      </c>
      <c r="J209" s="107"/>
      <c r="K209" s="108"/>
      <c r="L209" s="108"/>
      <c r="M209" s="109"/>
    </row>
    <row r="210" spans="1:13" ht="38.25">
      <c r="A210" s="114">
        <v>204</v>
      </c>
      <c r="B210" s="242" t="s">
        <v>3179</v>
      </c>
      <c r="C210" s="116"/>
      <c r="D210" s="6" t="s">
        <v>3372</v>
      </c>
      <c r="E210" s="81" t="s">
        <v>3892</v>
      </c>
      <c r="F210" s="245">
        <v>2013</v>
      </c>
      <c r="G210" s="106">
        <v>4600</v>
      </c>
      <c r="H210" s="106">
        <v>4600</v>
      </c>
      <c r="I210" s="480">
        <f t="shared" si="7"/>
        <v>0</v>
      </c>
      <c r="J210" s="107"/>
      <c r="K210" s="108"/>
      <c r="L210" s="108"/>
      <c r="M210" s="109"/>
    </row>
    <row r="211" spans="1:13" ht="39.75" customHeight="1">
      <c r="A211" s="114">
        <v>205</v>
      </c>
      <c r="B211" s="242" t="s">
        <v>3180</v>
      </c>
      <c r="C211" s="116"/>
      <c r="D211" s="6" t="s">
        <v>3181</v>
      </c>
      <c r="E211" s="81" t="s">
        <v>3892</v>
      </c>
      <c r="F211" s="245">
        <v>2013</v>
      </c>
      <c r="G211" s="106">
        <v>45000</v>
      </c>
      <c r="H211" s="106">
        <v>45000</v>
      </c>
      <c r="I211" s="480">
        <v>0</v>
      </c>
      <c r="J211" s="107"/>
      <c r="K211" s="108"/>
      <c r="L211" s="108"/>
      <c r="M211" s="109"/>
    </row>
    <row r="212" spans="1:13" ht="51">
      <c r="A212" s="114">
        <v>206</v>
      </c>
      <c r="B212" s="242" t="s">
        <v>3182</v>
      </c>
      <c r="C212" s="116" t="s">
        <v>3697</v>
      </c>
      <c r="D212" s="6" t="s">
        <v>3698</v>
      </c>
      <c r="E212" s="81" t="s">
        <v>3892</v>
      </c>
      <c r="F212" s="245">
        <v>2013</v>
      </c>
      <c r="G212" s="254">
        <v>17610</v>
      </c>
      <c r="H212" s="254">
        <v>17610</v>
      </c>
      <c r="I212" s="480">
        <f t="shared" si="7"/>
        <v>0</v>
      </c>
      <c r="J212" s="107"/>
      <c r="K212" s="108"/>
      <c r="L212" s="108"/>
      <c r="M212" s="109"/>
    </row>
    <row r="213" spans="1:13" ht="38.25">
      <c r="A213" s="114">
        <v>207</v>
      </c>
      <c r="B213" s="242" t="s">
        <v>3183</v>
      </c>
      <c r="C213" s="116"/>
      <c r="D213" s="6" t="s">
        <v>1744</v>
      </c>
      <c r="E213" s="81" t="s">
        <v>3892</v>
      </c>
      <c r="F213" s="245">
        <v>2013</v>
      </c>
      <c r="G213" s="254">
        <v>2790</v>
      </c>
      <c r="H213" s="254">
        <v>2790</v>
      </c>
      <c r="I213" s="480">
        <f t="shared" si="7"/>
        <v>0</v>
      </c>
      <c r="J213" s="107"/>
      <c r="K213" s="108"/>
      <c r="L213" s="108"/>
      <c r="M213" s="109"/>
    </row>
    <row r="214" spans="1:14" ht="38.25">
      <c r="A214" s="114">
        <v>208</v>
      </c>
      <c r="B214" s="255" t="s">
        <v>3425</v>
      </c>
      <c r="C214" s="116">
        <v>410134021300138</v>
      </c>
      <c r="D214" s="6" t="s">
        <v>3373</v>
      </c>
      <c r="E214" s="81" t="s">
        <v>3892</v>
      </c>
      <c r="F214" s="245">
        <v>2014</v>
      </c>
      <c r="G214" s="254">
        <v>4583</v>
      </c>
      <c r="H214" s="254">
        <v>4583</v>
      </c>
      <c r="I214" s="482">
        <v>0</v>
      </c>
      <c r="J214" s="107"/>
      <c r="K214" s="108"/>
      <c r="L214" s="108"/>
      <c r="M214" s="108"/>
      <c r="N214" s="758" t="s">
        <v>3462</v>
      </c>
    </row>
    <row r="215" spans="1:14" ht="38.25">
      <c r="A215" s="114">
        <v>209</v>
      </c>
      <c r="B215" s="255" t="s">
        <v>3427</v>
      </c>
      <c r="C215" s="116"/>
      <c r="D215" s="6" t="s">
        <v>3374</v>
      </c>
      <c r="E215" s="81" t="s">
        <v>3892</v>
      </c>
      <c r="F215" s="245">
        <v>2014</v>
      </c>
      <c r="G215" s="254">
        <v>9600</v>
      </c>
      <c r="H215" s="254">
        <v>9600</v>
      </c>
      <c r="I215" s="482">
        <v>0</v>
      </c>
      <c r="J215" s="107"/>
      <c r="K215" s="108"/>
      <c r="L215" s="108"/>
      <c r="M215" s="108"/>
      <c r="N215" s="759"/>
    </row>
    <row r="216" spans="1:14" ht="38.25">
      <c r="A216" s="114">
        <v>210</v>
      </c>
      <c r="B216" s="255" t="s">
        <v>3428</v>
      </c>
      <c r="C216" s="116">
        <v>410136001300041</v>
      </c>
      <c r="D216" s="6" t="s">
        <v>1719</v>
      </c>
      <c r="E216" s="81" t="s">
        <v>3892</v>
      </c>
      <c r="F216" s="245">
        <v>2014</v>
      </c>
      <c r="G216" s="254">
        <v>7900</v>
      </c>
      <c r="H216" s="254">
        <v>7900</v>
      </c>
      <c r="I216" s="482">
        <v>0</v>
      </c>
      <c r="J216" s="107"/>
      <c r="K216" s="108"/>
      <c r="L216" s="108"/>
      <c r="M216" s="108"/>
      <c r="N216" s="759"/>
    </row>
    <row r="217" spans="1:14" ht="38.25">
      <c r="A217" s="114">
        <v>211</v>
      </c>
      <c r="B217" s="255" t="s">
        <v>4371</v>
      </c>
      <c r="C217" s="116"/>
      <c r="D217" s="6" t="s">
        <v>3375</v>
      </c>
      <c r="E217" s="81" t="s">
        <v>3892</v>
      </c>
      <c r="F217" s="245">
        <v>2014</v>
      </c>
      <c r="G217" s="254">
        <v>5400</v>
      </c>
      <c r="H217" s="254">
        <v>5400</v>
      </c>
      <c r="I217" s="482">
        <v>0</v>
      </c>
      <c r="J217" s="107"/>
      <c r="K217" s="108"/>
      <c r="L217" s="108"/>
      <c r="M217" s="108"/>
      <c r="N217" s="759"/>
    </row>
    <row r="218" spans="1:14" ht="38.25">
      <c r="A218" s="114">
        <v>212</v>
      </c>
      <c r="B218" s="255" t="s">
        <v>4370</v>
      </c>
      <c r="C218" s="116"/>
      <c r="D218" s="6" t="s">
        <v>3376</v>
      </c>
      <c r="E218" s="81" t="s">
        <v>3892</v>
      </c>
      <c r="F218" s="245">
        <v>2014</v>
      </c>
      <c r="G218" s="254">
        <v>55000</v>
      </c>
      <c r="H218" s="254">
        <v>55000</v>
      </c>
      <c r="I218" s="482">
        <v>0</v>
      </c>
      <c r="J218" s="107"/>
      <c r="K218" s="108"/>
      <c r="L218" s="108"/>
      <c r="M218" s="108"/>
      <c r="N218" s="760"/>
    </row>
    <row r="219" spans="1:14" ht="38.25">
      <c r="A219" s="114">
        <v>213</v>
      </c>
      <c r="B219" s="51" t="s">
        <v>3484</v>
      </c>
      <c r="C219" s="52" t="s">
        <v>3395</v>
      </c>
      <c r="D219" s="53" t="s">
        <v>3394</v>
      </c>
      <c r="E219" s="81" t="s">
        <v>3892</v>
      </c>
      <c r="F219" s="54">
        <v>2014</v>
      </c>
      <c r="G219" s="55">
        <v>8350</v>
      </c>
      <c r="H219" s="55">
        <v>8350</v>
      </c>
      <c r="I219" s="469">
        <v>0</v>
      </c>
      <c r="J219" s="56"/>
      <c r="K219" s="37"/>
      <c r="L219" s="37"/>
      <c r="M219" s="37"/>
      <c r="N219" s="256" t="s">
        <v>3878</v>
      </c>
    </row>
    <row r="220" spans="1:14" ht="38.25">
      <c r="A220" s="114">
        <v>214</v>
      </c>
      <c r="B220" s="51" t="s">
        <v>4369</v>
      </c>
      <c r="C220" s="52"/>
      <c r="D220" s="257" t="s">
        <v>3903</v>
      </c>
      <c r="E220" s="81" t="s">
        <v>3892</v>
      </c>
      <c r="F220" s="54">
        <v>2014</v>
      </c>
      <c r="G220" s="258">
        <v>30746</v>
      </c>
      <c r="H220" s="55">
        <v>30746</v>
      </c>
      <c r="I220" s="469">
        <v>0</v>
      </c>
      <c r="J220" s="56"/>
      <c r="K220" s="37"/>
      <c r="L220" s="37"/>
      <c r="M220" s="37"/>
      <c r="N220" s="774" t="s">
        <v>3908</v>
      </c>
    </row>
    <row r="221" spans="1:14" ht="25.5">
      <c r="A221" s="114">
        <v>215</v>
      </c>
      <c r="B221" s="51" t="s">
        <v>4368</v>
      </c>
      <c r="C221" s="52"/>
      <c r="D221" s="257" t="s">
        <v>3904</v>
      </c>
      <c r="E221" s="81" t="s">
        <v>2742</v>
      </c>
      <c r="F221" s="54">
        <v>2014</v>
      </c>
      <c r="G221" s="258">
        <v>25039</v>
      </c>
      <c r="H221" s="55">
        <v>25039</v>
      </c>
      <c r="I221" s="469">
        <v>0</v>
      </c>
      <c r="J221" s="56"/>
      <c r="K221" s="37"/>
      <c r="L221" s="37"/>
      <c r="M221" s="37"/>
      <c r="N221" s="775"/>
    </row>
    <row r="222" spans="1:14" ht="15.75">
      <c r="A222" s="114">
        <v>216</v>
      </c>
      <c r="B222" s="51" t="s">
        <v>4367</v>
      </c>
      <c r="C222" s="52"/>
      <c r="D222" s="257" t="s">
        <v>3905</v>
      </c>
      <c r="E222" s="81" t="s">
        <v>2739</v>
      </c>
      <c r="F222" s="54">
        <v>2014</v>
      </c>
      <c r="G222" s="258">
        <v>15073</v>
      </c>
      <c r="H222" s="55">
        <v>15073</v>
      </c>
      <c r="I222" s="469">
        <v>0</v>
      </c>
      <c r="J222" s="56"/>
      <c r="K222" s="37"/>
      <c r="L222" s="37"/>
      <c r="M222" s="37"/>
      <c r="N222" s="776"/>
    </row>
    <row r="223" spans="1:14" ht="38.25">
      <c r="A223" s="483">
        <v>217</v>
      </c>
      <c r="B223" s="51" t="s">
        <v>4200</v>
      </c>
      <c r="C223" s="52" t="s">
        <v>4189</v>
      </c>
      <c r="D223" s="257" t="s">
        <v>4190</v>
      </c>
      <c r="E223" s="81" t="s">
        <v>3892</v>
      </c>
      <c r="F223" s="54">
        <v>2015</v>
      </c>
      <c r="G223" s="258">
        <v>19100</v>
      </c>
      <c r="H223" s="258">
        <v>19100</v>
      </c>
      <c r="I223" s="469">
        <v>0</v>
      </c>
      <c r="J223" s="56"/>
      <c r="K223" s="37"/>
      <c r="L223" s="37"/>
      <c r="M223" s="37"/>
      <c r="N223" s="256" t="s">
        <v>4191</v>
      </c>
    </row>
    <row r="224" spans="1:14" ht="38.25">
      <c r="A224" s="483">
        <v>218</v>
      </c>
      <c r="B224" s="51" t="s">
        <v>4403</v>
      </c>
      <c r="C224" s="52"/>
      <c r="D224" s="257" t="s">
        <v>4402</v>
      </c>
      <c r="E224" s="81" t="s">
        <v>3892</v>
      </c>
      <c r="F224" s="54">
        <v>2015</v>
      </c>
      <c r="G224" s="258">
        <v>29738</v>
      </c>
      <c r="H224" s="258">
        <v>29738</v>
      </c>
      <c r="I224" s="469">
        <v>0</v>
      </c>
      <c r="J224" s="56"/>
      <c r="K224" s="37"/>
      <c r="L224" s="37"/>
      <c r="M224" s="37"/>
      <c r="N224" s="766" t="s">
        <v>4422</v>
      </c>
    </row>
    <row r="225" spans="1:14" ht="38.25">
      <c r="A225" s="483">
        <v>219</v>
      </c>
      <c r="B225" s="51" t="s">
        <v>4404</v>
      </c>
      <c r="C225" s="52"/>
      <c r="D225" s="257" t="s">
        <v>4405</v>
      </c>
      <c r="E225" s="81" t="s">
        <v>3892</v>
      </c>
      <c r="F225" s="54">
        <v>2015</v>
      </c>
      <c r="G225" s="258">
        <v>24868</v>
      </c>
      <c r="H225" s="258">
        <v>24868</v>
      </c>
      <c r="I225" s="469">
        <v>0</v>
      </c>
      <c r="J225" s="56"/>
      <c r="K225" s="37"/>
      <c r="L225" s="37"/>
      <c r="M225" s="37"/>
      <c r="N225" s="767"/>
    </row>
    <row r="226" spans="1:14" ht="38.25">
      <c r="A226" s="483">
        <v>220</v>
      </c>
      <c r="B226" s="51" t="s">
        <v>4406</v>
      </c>
      <c r="C226" s="52"/>
      <c r="D226" s="257" t="s">
        <v>4407</v>
      </c>
      <c r="E226" s="81" t="s">
        <v>3892</v>
      </c>
      <c r="F226" s="54">
        <v>2015</v>
      </c>
      <c r="G226" s="258">
        <v>15114</v>
      </c>
      <c r="H226" s="258">
        <v>15114</v>
      </c>
      <c r="I226" s="469">
        <v>0</v>
      </c>
      <c r="J226" s="56"/>
      <c r="K226" s="37"/>
      <c r="L226" s="37"/>
      <c r="M226" s="37"/>
      <c r="N226" s="767"/>
    </row>
    <row r="227" spans="1:14" ht="38.25">
      <c r="A227" s="483">
        <v>221</v>
      </c>
      <c r="B227" s="51" t="s">
        <v>4408</v>
      </c>
      <c r="C227" s="52"/>
      <c r="D227" s="257" t="s">
        <v>4409</v>
      </c>
      <c r="E227" s="81" t="s">
        <v>3892</v>
      </c>
      <c r="F227" s="54">
        <v>2015</v>
      </c>
      <c r="G227" s="258">
        <v>642</v>
      </c>
      <c r="H227" s="258">
        <v>642</v>
      </c>
      <c r="I227" s="469">
        <v>0</v>
      </c>
      <c r="J227" s="56"/>
      <c r="K227" s="37"/>
      <c r="L227" s="37"/>
      <c r="M227" s="37"/>
      <c r="N227" s="767"/>
    </row>
    <row r="228" spans="1:14" ht="38.25">
      <c r="A228" s="483">
        <v>222</v>
      </c>
      <c r="B228" s="51" t="s">
        <v>4410</v>
      </c>
      <c r="C228" s="52"/>
      <c r="D228" s="257" t="s">
        <v>4411</v>
      </c>
      <c r="E228" s="81" t="s">
        <v>3892</v>
      </c>
      <c r="F228" s="54">
        <v>2015</v>
      </c>
      <c r="G228" s="258">
        <v>984</v>
      </c>
      <c r="H228" s="258">
        <v>984</v>
      </c>
      <c r="I228" s="469">
        <v>0</v>
      </c>
      <c r="J228" s="56"/>
      <c r="K228" s="37"/>
      <c r="L228" s="37"/>
      <c r="M228" s="37"/>
      <c r="N228" s="767"/>
    </row>
    <row r="229" spans="1:14" ht="38.25">
      <c r="A229" s="483">
        <v>223</v>
      </c>
      <c r="B229" s="51" t="s">
        <v>4412</v>
      </c>
      <c r="C229" s="52"/>
      <c r="D229" s="257" t="s">
        <v>4413</v>
      </c>
      <c r="E229" s="81" t="s">
        <v>3892</v>
      </c>
      <c r="F229" s="54">
        <v>2015</v>
      </c>
      <c r="G229" s="258">
        <v>900</v>
      </c>
      <c r="H229" s="258">
        <v>900</v>
      </c>
      <c r="I229" s="469">
        <v>0</v>
      </c>
      <c r="J229" s="56"/>
      <c r="K229" s="37"/>
      <c r="L229" s="37"/>
      <c r="M229" s="37"/>
      <c r="N229" s="767"/>
    </row>
    <row r="230" spans="1:14" ht="38.25">
      <c r="A230" s="483">
        <v>224</v>
      </c>
      <c r="B230" s="51" t="s">
        <v>4414</v>
      </c>
      <c r="C230" s="52"/>
      <c r="D230" s="257" t="s">
        <v>4415</v>
      </c>
      <c r="E230" s="81" t="s">
        <v>3892</v>
      </c>
      <c r="F230" s="54">
        <v>2015</v>
      </c>
      <c r="G230" s="258">
        <v>4400</v>
      </c>
      <c r="H230" s="258">
        <v>4400</v>
      </c>
      <c r="I230" s="469">
        <v>0</v>
      </c>
      <c r="J230" s="56"/>
      <c r="K230" s="37"/>
      <c r="L230" s="37"/>
      <c r="M230" s="37"/>
      <c r="N230" s="767"/>
    </row>
    <row r="231" spans="1:14" ht="38.25">
      <c r="A231" s="483">
        <v>225</v>
      </c>
      <c r="B231" s="51" t="s">
        <v>4417</v>
      </c>
      <c r="C231" s="52"/>
      <c r="D231" s="257" t="s">
        <v>4416</v>
      </c>
      <c r="E231" s="81" t="s">
        <v>3892</v>
      </c>
      <c r="F231" s="54">
        <v>2015</v>
      </c>
      <c r="G231" s="258">
        <v>8360</v>
      </c>
      <c r="H231" s="258">
        <v>8360</v>
      </c>
      <c r="I231" s="469">
        <v>0</v>
      </c>
      <c r="J231" s="56"/>
      <c r="K231" s="37"/>
      <c r="L231" s="37"/>
      <c r="M231" s="37"/>
      <c r="N231" s="767"/>
    </row>
    <row r="232" spans="1:14" ht="38.25">
      <c r="A232" s="483">
        <v>226</v>
      </c>
      <c r="B232" s="51" t="s">
        <v>4418</v>
      </c>
      <c r="C232" s="52"/>
      <c r="D232" s="257" t="s">
        <v>4419</v>
      </c>
      <c r="E232" s="81" t="s">
        <v>3892</v>
      </c>
      <c r="F232" s="54">
        <v>2015</v>
      </c>
      <c r="G232" s="258">
        <v>5000</v>
      </c>
      <c r="H232" s="258">
        <v>5000</v>
      </c>
      <c r="I232" s="469">
        <v>0</v>
      </c>
      <c r="J232" s="56"/>
      <c r="K232" s="37"/>
      <c r="L232" s="37"/>
      <c r="M232" s="37"/>
      <c r="N232" s="767"/>
    </row>
    <row r="233" spans="1:14" ht="38.25">
      <c r="A233" s="483">
        <v>227</v>
      </c>
      <c r="B233" s="51" t="s">
        <v>4420</v>
      </c>
      <c r="C233" s="52"/>
      <c r="D233" s="257" t="s">
        <v>4421</v>
      </c>
      <c r="E233" s="81" t="s">
        <v>3892</v>
      </c>
      <c r="F233" s="54">
        <v>2015</v>
      </c>
      <c r="G233" s="258">
        <v>19990</v>
      </c>
      <c r="H233" s="258">
        <v>19990</v>
      </c>
      <c r="I233" s="469">
        <v>0</v>
      </c>
      <c r="J233" s="56"/>
      <c r="K233" s="37"/>
      <c r="L233" s="37"/>
      <c r="M233" s="37"/>
      <c r="N233" s="768"/>
    </row>
    <row r="234" spans="1:13" s="521" customFormat="1" ht="15.75">
      <c r="A234" s="522"/>
      <c r="B234" s="523" t="s">
        <v>2729</v>
      </c>
      <c r="C234" s="524"/>
      <c r="D234" s="525"/>
      <c r="E234" s="526"/>
      <c r="F234" s="527"/>
      <c r="G234" s="528">
        <f>SUM(G8:G233)</f>
        <v>3286580.28</v>
      </c>
      <c r="H234" s="528">
        <f>SUM(H8:H233)</f>
        <v>3312067.88</v>
      </c>
      <c r="I234" s="529">
        <f>SUM(I8:I233)</f>
        <v>0</v>
      </c>
      <c r="J234" s="259"/>
      <c r="K234" s="259"/>
      <c r="L234" s="259"/>
      <c r="M234" s="260"/>
    </row>
    <row r="237" spans="6:11" ht="12.75">
      <c r="F237" s="262"/>
      <c r="K237" s="238"/>
    </row>
  </sheetData>
  <sheetProtection selectLockedCells="1" selectUnlockedCells="1"/>
  <mergeCells count="7">
    <mergeCell ref="N224:N233"/>
    <mergeCell ref="A1:M1"/>
    <mergeCell ref="A2:M2"/>
    <mergeCell ref="A3:M3"/>
    <mergeCell ref="A4:M4"/>
    <mergeCell ref="N214:N218"/>
    <mergeCell ref="N220:N22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39"/>
  <sheetViews>
    <sheetView zoomScale="95" zoomScaleNormal="95" zoomScaleSheetLayoutView="100" zoomScalePageLayoutView="0" workbookViewId="0" topLeftCell="A1">
      <selection activeCell="I7" sqref="I7"/>
    </sheetView>
  </sheetViews>
  <sheetFormatPr defaultColWidth="11.57421875" defaultRowHeight="12.75"/>
  <cols>
    <col min="1" max="1" width="11.57421875" style="38" customWidth="1"/>
    <col min="2" max="2" width="12.57421875" style="38" customWidth="1"/>
    <col min="3" max="3" width="18.28125" style="285" customWidth="1"/>
    <col min="4" max="4" width="24.00390625" style="38" customWidth="1"/>
    <col min="5" max="5" width="17.00390625" style="38" customWidth="1"/>
    <col min="6" max="6" width="13.28125" style="286" customWidth="1"/>
    <col min="7" max="8" width="11.57421875" style="38" customWidth="1"/>
    <col min="9" max="9" width="11.57421875" style="238" customWidth="1"/>
    <col min="10" max="11" width="11.57421875" style="38" customWidth="1"/>
    <col min="12" max="12" width="12.28125" style="38" customWidth="1"/>
    <col min="13" max="16384" width="11.57421875" style="38" customWidth="1"/>
  </cols>
  <sheetData>
    <row r="2" spans="1:13" ht="18.75">
      <c r="A2" s="777" t="s">
        <v>3184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</row>
    <row r="3" spans="1:13" ht="18.75">
      <c r="A3" s="761" t="s">
        <v>1272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</row>
    <row r="4" spans="1:13" ht="18.75">
      <c r="A4" s="761" t="s">
        <v>3185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</row>
    <row r="5" spans="1:13" ht="18.75">
      <c r="A5" s="761" t="s">
        <v>1274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</row>
    <row r="7" spans="1:13" s="174" customFormat="1" ht="124.5" customHeight="1">
      <c r="A7" s="265" t="s">
        <v>2</v>
      </c>
      <c r="B7" s="266" t="s">
        <v>3</v>
      </c>
      <c r="C7" s="267" t="s">
        <v>4</v>
      </c>
      <c r="D7" s="265" t="s">
        <v>5</v>
      </c>
      <c r="E7" s="265" t="s">
        <v>6</v>
      </c>
      <c r="F7" s="268" t="s">
        <v>7</v>
      </c>
      <c r="G7" s="265" t="s">
        <v>4425</v>
      </c>
      <c r="H7" s="265" t="s">
        <v>8</v>
      </c>
      <c r="I7" s="269" t="s">
        <v>4427</v>
      </c>
      <c r="J7" s="265" t="s">
        <v>9</v>
      </c>
      <c r="K7" s="265" t="s">
        <v>10</v>
      </c>
      <c r="L7" s="265" t="s">
        <v>11</v>
      </c>
      <c r="M7" s="265" t="s">
        <v>12</v>
      </c>
    </row>
    <row r="8" spans="1:13" ht="25.5">
      <c r="A8" s="3">
        <v>1</v>
      </c>
      <c r="B8" s="270" t="s">
        <v>3186</v>
      </c>
      <c r="C8" s="271">
        <v>110104110000004</v>
      </c>
      <c r="D8" s="53" t="s">
        <v>3187</v>
      </c>
      <c r="E8" s="272" t="s">
        <v>95</v>
      </c>
      <c r="F8" s="273">
        <v>2010</v>
      </c>
      <c r="G8" s="274">
        <v>12643.55</v>
      </c>
      <c r="H8" s="274">
        <v>12643.55</v>
      </c>
      <c r="I8" s="429">
        <f aca="true" t="shared" si="0" ref="I8:I25">G8-H8</f>
        <v>0</v>
      </c>
      <c r="J8" s="272"/>
      <c r="K8" s="275"/>
      <c r="L8" s="275"/>
      <c r="M8" s="276"/>
    </row>
    <row r="9" spans="1:13" ht="51">
      <c r="A9" s="3">
        <v>2</v>
      </c>
      <c r="B9" s="270" t="s">
        <v>3188</v>
      </c>
      <c r="C9" s="271"/>
      <c r="D9" s="53" t="s">
        <v>3189</v>
      </c>
      <c r="E9" s="272" t="s">
        <v>95</v>
      </c>
      <c r="F9" s="273">
        <v>40544</v>
      </c>
      <c r="G9" s="274">
        <v>5944</v>
      </c>
      <c r="H9" s="274">
        <v>5944</v>
      </c>
      <c r="I9" s="429">
        <f t="shared" si="0"/>
        <v>0</v>
      </c>
      <c r="J9" s="272"/>
      <c r="K9" s="275"/>
      <c r="L9" s="275"/>
      <c r="M9" s="276"/>
    </row>
    <row r="10" spans="1:13" ht="25.5">
      <c r="A10" s="3">
        <v>3</v>
      </c>
      <c r="B10" s="270" t="s">
        <v>3190</v>
      </c>
      <c r="C10" s="277">
        <v>110104109000002</v>
      </c>
      <c r="D10" s="257" t="s">
        <v>3191</v>
      </c>
      <c r="E10" s="7" t="s">
        <v>95</v>
      </c>
      <c r="F10" s="278">
        <v>2007</v>
      </c>
      <c r="G10" s="279">
        <v>4600</v>
      </c>
      <c r="H10" s="279">
        <v>4600</v>
      </c>
      <c r="I10" s="429">
        <f t="shared" si="0"/>
        <v>0</v>
      </c>
      <c r="J10" s="7"/>
      <c r="K10" s="280"/>
      <c r="L10" s="280"/>
      <c r="M10" s="281"/>
    </row>
    <row r="11" spans="1:13" ht="12.75">
      <c r="A11" s="3">
        <v>4</v>
      </c>
      <c r="B11" s="270" t="s">
        <v>3192</v>
      </c>
      <c r="C11" s="277">
        <v>101040000094</v>
      </c>
      <c r="D11" s="257" t="s">
        <v>3193</v>
      </c>
      <c r="E11" s="7" t="s">
        <v>95</v>
      </c>
      <c r="F11" s="278">
        <v>2004</v>
      </c>
      <c r="G11" s="279">
        <v>9639</v>
      </c>
      <c r="H11" s="279">
        <v>9639</v>
      </c>
      <c r="I11" s="429">
        <f t="shared" si="0"/>
        <v>0</v>
      </c>
      <c r="J11" s="7"/>
      <c r="K11" s="280"/>
      <c r="L11" s="280"/>
      <c r="M11" s="281"/>
    </row>
    <row r="12" spans="1:13" ht="25.5">
      <c r="A12" s="3">
        <v>5</v>
      </c>
      <c r="B12" s="270" t="s">
        <v>3194</v>
      </c>
      <c r="C12" s="277">
        <v>110104110000008</v>
      </c>
      <c r="D12" s="7" t="s">
        <v>3195</v>
      </c>
      <c r="E12" s="7" t="s">
        <v>95</v>
      </c>
      <c r="F12" s="278">
        <v>2010</v>
      </c>
      <c r="G12" s="279">
        <v>6200</v>
      </c>
      <c r="H12" s="279">
        <v>6200</v>
      </c>
      <c r="I12" s="429">
        <f t="shared" si="0"/>
        <v>0</v>
      </c>
      <c r="J12" s="7"/>
      <c r="K12" s="280"/>
      <c r="L12" s="280"/>
      <c r="M12" s="281"/>
    </row>
    <row r="13" spans="1:13" ht="25.5">
      <c r="A13" s="3">
        <v>6</v>
      </c>
      <c r="B13" s="270" t="s">
        <v>3196</v>
      </c>
      <c r="C13" s="277">
        <v>110104109000001</v>
      </c>
      <c r="D13" s="257" t="s">
        <v>3082</v>
      </c>
      <c r="E13" s="7" t="s">
        <v>95</v>
      </c>
      <c r="F13" s="278">
        <v>2007</v>
      </c>
      <c r="G13" s="279">
        <v>6200</v>
      </c>
      <c r="H13" s="279">
        <v>6200</v>
      </c>
      <c r="I13" s="429">
        <f t="shared" si="0"/>
        <v>0</v>
      </c>
      <c r="J13" s="7"/>
      <c r="K13" s="280"/>
      <c r="L13" s="280"/>
      <c r="M13" s="281"/>
    </row>
    <row r="14" spans="1:13" ht="38.25">
      <c r="A14" s="3">
        <v>7</v>
      </c>
      <c r="B14" s="270" t="s">
        <v>3197</v>
      </c>
      <c r="C14" s="277">
        <v>1101340211000010</v>
      </c>
      <c r="D14" s="257" t="s">
        <v>3198</v>
      </c>
      <c r="E14" s="7" t="s">
        <v>65</v>
      </c>
      <c r="F14" s="278">
        <v>2011</v>
      </c>
      <c r="G14" s="279">
        <v>7945</v>
      </c>
      <c r="H14" s="279">
        <v>7945</v>
      </c>
      <c r="I14" s="429">
        <f t="shared" si="0"/>
        <v>0</v>
      </c>
      <c r="J14" s="7"/>
      <c r="K14" s="280"/>
      <c r="L14" s="280"/>
      <c r="M14" s="281"/>
    </row>
    <row r="15" spans="1:13" ht="76.5">
      <c r="A15" s="3">
        <v>8</v>
      </c>
      <c r="B15" s="270" t="s">
        <v>3199</v>
      </c>
      <c r="C15" s="277">
        <v>1101340211000010</v>
      </c>
      <c r="D15" s="6" t="s">
        <v>3200</v>
      </c>
      <c r="E15" s="7" t="s">
        <v>95</v>
      </c>
      <c r="F15" s="278">
        <v>2011</v>
      </c>
      <c r="G15" s="279">
        <v>26841</v>
      </c>
      <c r="H15" s="279">
        <v>26841</v>
      </c>
      <c r="I15" s="429">
        <f t="shared" si="0"/>
        <v>0</v>
      </c>
      <c r="J15" s="7"/>
      <c r="K15" s="280"/>
      <c r="L15" s="280"/>
      <c r="M15" s="281"/>
    </row>
    <row r="16" spans="1:13" ht="25.5">
      <c r="A16" s="3">
        <v>9</v>
      </c>
      <c r="B16" s="270" t="s">
        <v>3201</v>
      </c>
      <c r="C16" s="277">
        <v>110104205000012</v>
      </c>
      <c r="D16" s="257" t="s">
        <v>3202</v>
      </c>
      <c r="E16" s="7" t="s">
        <v>95</v>
      </c>
      <c r="F16" s="278">
        <v>2005</v>
      </c>
      <c r="G16" s="279">
        <v>5200.3</v>
      </c>
      <c r="H16" s="279">
        <v>5200.3</v>
      </c>
      <c r="I16" s="429">
        <f t="shared" si="0"/>
        <v>0</v>
      </c>
      <c r="J16" s="7"/>
      <c r="K16" s="280"/>
      <c r="L16" s="280"/>
      <c r="M16" s="281"/>
    </row>
    <row r="17" spans="1:13" ht="25.5">
      <c r="A17" s="3">
        <v>10</v>
      </c>
      <c r="B17" s="270" t="s">
        <v>3203</v>
      </c>
      <c r="C17" s="277">
        <v>110104109000003</v>
      </c>
      <c r="D17" s="257" t="s">
        <v>3204</v>
      </c>
      <c r="E17" s="7" t="s">
        <v>95</v>
      </c>
      <c r="F17" s="278">
        <v>2007</v>
      </c>
      <c r="G17" s="279">
        <v>8920</v>
      </c>
      <c r="H17" s="279">
        <v>8920</v>
      </c>
      <c r="I17" s="429">
        <f t="shared" si="0"/>
        <v>0</v>
      </c>
      <c r="J17" s="7"/>
      <c r="K17" s="280"/>
      <c r="L17" s="280"/>
      <c r="M17" s="281"/>
    </row>
    <row r="18" spans="1:13" ht="25.5">
      <c r="A18" s="3">
        <v>11</v>
      </c>
      <c r="B18" s="270" t="s">
        <v>3205</v>
      </c>
      <c r="C18" s="277">
        <v>110104210000010</v>
      </c>
      <c r="D18" s="7" t="s">
        <v>3206</v>
      </c>
      <c r="E18" s="7" t="s">
        <v>95</v>
      </c>
      <c r="F18" s="278">
        <v>2006</v>
      </c>
      <c r="G18" s="279">
        <v>22770.8</v>
      </c>
      <c r="H18" s="279">
        <v>22770.8</v>
      </c>
      <c r="I18" s="429">
        <f t="shared" si="0"/>
        <v>0</v>
      </c>
      <c r="J18" s="7"/>
      <c r="K18" s="280"/>
      <c r="L18" s="280"/>
      <c r="M18" s="281"/>
    </row>
    <row r="19" spans="1:13" ht="63.75">
      <c r="A19" s="3">
        <v>12</v>
      </c>
      <c r="B19" s="270" t="s">
        <v>3207</v>
      </c>
      <c r="C19" s="277">
        <v>1101340211000010</v>
      </c>
      <c r="D19" s="7" t="s">
        <v>3208</v>
      </c>
      <c r="E19" s="7" t="s">
        <v>3209</v>
      </c>
      <c r="F19" s="278">
        <v>2011</v>
      </c>
      <c r="G19" s="279">
        <v>17737</v>
      </c>
      <c r="H19" s="279">
        <v>17737</v>
      </c>
      <c r="I19" s="429">
        <f t="shared" si="0"/>
        <v>0</v>
      </c>
      <c r="J19" s="7"/>
      <c r="K19" s="280"/>
      <c r="L19" s="280"/>
      <c r="M19" s="281"/>
    </row>
    <row r="20" spans="1:13" ht="12.75">
      <c r="A20" s="3">
        <v>13</v>
      </c>
      <c r="B20" s="270" t="s">
        <v>3210</v>
      </c>
      <c r="C20" s="277">
        <v>110106110000002</v>
      </c>
      <c r="D20" s="7" t="s">
        <v>3211</v>
      </c>
      <c r="E20" s="7" t="s">
        <v>95</v>
      </c>
      <c r="F20" s="278">
        <v>2010</v>
      </c>
      <c r="G20" s="279">
        <v>4500</v>
      </c>
      <c r="H20" s="279">
        <v>4500</v>
      </c>
      <c r="I20" s="429">
        <f t="shared" si="0"/>
        <v>0</v>
      </c>
      <c r="J20" s="7"/>
      <c r="K20" s="280"/>
      <c r="L20" s="280"/>
      <c r="M20" s="281"/>
    </row>
    <row r="21" spans="1:13" ht="12.75">
      <c r="A21" s="3">
        <v>14</v>
      </c>
      <c r="B21" s="270" t="s">
        <v>3212</v>
      </c>
      <c r="C21" s="277">
        <v>110106110000003</v>
      </c>
      <c r="D21" s="7" t="s">
        <v>3213</v>
      </c>
      <c r="E21" s="7" t="s">
        <v>3214</v>
      </c>
      <c r="F21" s="278">
        <v>2010</v>
      </c>
      <c r="G21" s="279">
        <v>4500</v>
      </c>
      <c r="H21" s="279">
        <v>4500</v>
      </c>
      <c r="I21" s="429">
        <f t="shared" si="0"/>
        <v>0</v>
      </c>
      <c r="J21" s="7"/>
      <c r="K21" s="280"/>
      <c r="L21" s="280"/>
      <c r="M21" s="281"/>
    </row>
    <row r="22" spans="1:13" ht="25.5">
      <c r="A22" s="3">
        <v>15</v>
      </c>
      <c r="B22" s="270" t="s">
        <v>3215</v>
      </c>
      <c r="C22" s="277">
        <v>110106110000001</v>
      </c>
      <c r="D22" s="7" t="s">
        <v>3216</v>
      </c>
      <c r="E22" s="7" t="s">
        <v>65</v>
      </c>
      <c r="F22" s="278">
        <v>2009</v>
      </c>
      <c r="G22" s="279">
        <v>3800</v>
      </c>
      <c r="H22" s="279">
        <v>3800</v>
      </c>
      <c r="I22" s="429">
        <f t="shared" si="0"/>
        <v>0</v>
      </c>
      <c r="J22" s="7"/>
      <c r="K22" s="280"/>
      <c r="L22" s="280"/>
      <c r="M22" s="281"/>
    </row>
    <row r="23" spans="1:13" ht="38.25">
      <c r="A23" s="3">
        <v>16</v>
      </c>
      <c r="B23" s="270" t="s">
        <v>3217</v>
      </c>
      <c r="C23" s="277">
        <v>110106110000007</v>
      </c>
      <c r="D23" s="7" t="s">
        <v>3218</v>
      </c>
      <c r="E23" s="7" t="s">
        <v>95</v>
      </c>
      <c r="F23" s="278">
        <v>2010</v>
      </c>
      <c r="G23" s="279">
        <v>4100</v>
      </c>
      <c r="H23" s="279">
        <v>4100</v>
      </c>
      <c r="I23" s="429">
        <f t="shared" si="0"/>
        <v>0</v>
      </c>
      <c r="J23" s="7"/>
      <c r="K23" s="280"/>
      <c r="L23" s="280"/>
      <c r="M23" s="281"/>
    </row>
    <row r="24" spans="1:14" ht="12.75">
      <c r="A24" s="3">
        <v>17</v>
      </c>
      <c r="B24" s="270" t="s">
        <v>3219</v>
      </c>
      <c r="C24" s="277" t="s">
        <v>3542</v>
      </c>
      <c r="D24" s="7" t="s">
        <v>3220</v>
      </c>
      <c r="E24" s="7" t="s">
        <v>95</v>
      </c>
      <c r="F24" s="278">
        <v>2010</v>
      </c>
      <c r="G24" s="279">
        <v>13500</v>
      </c>
      <c r="H24" s="279">
        <v>13500</v>
      </c>
      <c r="I24" s="429">
        <f t="shared" si="0"/>
        <v>0</v>
      </c>
      <c r="J24" s="7"/>
      <c r="K24" s="280"/>
      <c r="L24" s="280"/>
      <c r="M24" s="281"/>
      <c r="N24" s="750"/>
    </row>
    <row r="25" spans="1:13" ht="12.75">
      <c r="A25" s="3">
        <v>18</v>
      </c>
      <c r="B25" s="270" t="s">
        <v>3221</v>
      </c>
      <c r="C25" s="277">
        <v>110106110000006</v>
      </c>
      <c r="D25" s="7" t="s">
        <v>1793</v>
      </c>
      <c r="E25" s="7" t="s">
        <v>95</v>
      </c>
      <c r="F25" s="278">
        <v>2010</v>
      </c>
      <c r="G25" s="279">
        <v>17500</v>
      </c>
      <c r="H25" s="279">
        <v>17500</v>
      </c>
      <c r="I25" s="429">
        <f t="shared" si="0"/>
        <v>0</v>
      </c>
      <c r="J25" s="7"/>
      <c r="K25" s="280"/>
      <c r="L25" s="280"/>
      <c r="M25" s="281"/>
    </row>
    <row r="26" spans="1:14" ht="25.5">
      <c r="A26" s="3">
        <v>19</v>
      </c>
      <c r="B26" s="282" t="s">
        <v>3469</v>
      </c>
      <c r="C26" s="277">
        <v>110134021300017</v>
      </c>
      <c r="D26" s="7" t="s">
        <v>3383</v>
      </c>
      <c r="E26" s="7" t="s">
        <v>95</v>
      </c>
      <c r="F26" s="278">
        <v>2013</v>
      </c>
      <c r="G26" s="279">
        <v>6433</v>
      </c>
      <c r="H26" s="279">
        <v>6433</v>
      </c>
      <c r="I26" s="430">
        <v>0</v>
      </c>
      <c r="J26" s="7"/>
      <c r="K26" s="280"/>
      <c r="L26" s="280"/>
      <c r="M26" s="280"/>
      <c r="N26" s="758" t="s">
        <v>3473</v>
      </c>
    </row>
    <row r="27" spans="1:14" ht="12.75">
      <c r="A27" s="3">
        <v>20</v>
      </c>
      <c r="B27" s="282" t="s">
        <v>3470</v>
      </c>
      <c r="C27" s="277">
        <v>110134021300016</v>
      </c>
      <c r="D27" s="7" t="s">
        <v>3384</v>
      </c>
      <c r="E27" s="7" t="s">
        <v>95</v>
      </c>
      <c r="F27" s="278">
        <v>2013</v>
      </c>
      <c r="G27" s="279">
        <v>23345</v>
      </c>
      <c r="H27" s="279">
        <v>23345</v>
      </c>
      <c r="I27" s="430">
        <v>0</v>
      </c>
      <c r="J27" s="7"/>
      <c r="K27" s="280"/>
      <c r="L27" s="280"/>
      <c r="M27" s="280"/>
      <c r="N27" s="759"/>
    </row>
    <row r="28" spans="1:14" ht="12.75">
      <c r="A28" s="3">
        <v>21</v>
      </c>
      <c r="B28" s="282" t="s">
        <v>3471</v>
      </c>
      <c r="C28" s="277">
        <v>110134021300019</v>
      </c>
      <c r="D28" s="7" t="s">
        <v>3385</v>
      </c>
      <c r="E28" s="7" t="s">
        <v>95</v>
      </c>
      <c r="F28" s="278">
        <v>2013</v>
      </c>
      <c r="G28" s="279">
        <v>6280</v>
      </c>
      <c r="H28" s="279">
        <v>6280</v>
      </c>
      <c r="I28" s="430">
        <v>0</v>
      </c>
      <c r="J28" s="7"/>
      <c r="K28" s="280"/>
      <c r="L28" s="280"/>
      <c r="M28" s="280"/>
      <c r="N28" s="759"/>
    </row>
    <row r="29" spans="1:14" ht="25.5">
      <c r="A29" s="3">
        <v>22</v>
      </c>
      <c r="B29" s="282" t="s">
        <v>3472</v>
      </c>
      <c r="C29" s="277">
        <v>110134021300018</v>
      </c>
      <c r="D29" s="7" t="s">
        <v>3386</v>
      </c>
      <c r="E29" s="7" t="s">
        <v>95</v>
      </c>
      <c r="F29" s="278">
        <v>2013</v>
      </c>
      <c r="G29" s="279">
        <v>2932</v>
      </c>
      <c r="H29" s="279">
        <v>2932</v>
      </c>
      <c r="I29" s="430"/>
      <c r="J29" s="7"/>
      <c r="K29" s="280"/>
      <c r="L29" s="280"/>
      <c r="M29" s="280"/>
      <c r="N29" s="760"/>
    </row>
    <row r="30" spans="1:14" ht="51">
      <c r="A30" s="3">
        <v>23</v>
      </c>
      <c r="B30" s="282" t="s">
        <v>3910</v>
      </c>
      <c r="C30" s="277">
        <v>110134001400020</v>
      </c>
      <c r="D30" s="7" t="s">
        <v>3906</v>
      </c>
      <c r="E30" s="7" t="s">
        <v>95</v>
      </c>
      <c r="F30" s="278">
        <v>2014</v>
      </c>
      <c r="G30" s="279">
        <v>29510</v>
      </c>
      <c r="H30" s="279">
        <v>29510</v>
      </c>
      <c r="I30" s="430">
        <v>0</v>
      </c>
      <c r="J30" s="7"/>
      <c r="K30" s="280"/>
      <c r="L30" s="280"/>
      <c r="M30" s="748"/>
      <c r="N30" s="283" t="s">
        <v>3907</v>
      </c>
    </row>
    <row r="31" spans="1:14" ht="38.25">
      <c r="A31" s="3">
        <v>24</v>
      </c>
      <c r="B31" s="282" t="s">
        <v>4255</v>
      </c>
      <c r="C31" s="277">
        <v>110134001500020</v>
      </c>
      <c r="D31" s="7" t="s">
        <v>4256</v>
      </c>
      <c r="E31" s="7" t="s">
        <v>95</v>
      </c>
      <c r="F31" s="278">
        <v>2015</v>
      </c>
      <c r="G31" s="279">
        <v>3845</v>
      </c>
      <c r="H31" s="279">
        <v>3845</v>
      </c>
      <c r="I31" s="430">
        <v>0</v>
      </c>
      <c r="J31" s="7"/>
      <c r="K31" s="280"/>
      <c r="L31" s="280"/>
      <c r="M31" s="749"/>
      <c r="N31" s="622" t="s">
        <v>4257</v>
      </c>
    </row>
    <row r="32" spans="1:13" s="521" customFormat="1" ht="19.5" customHeight="1">
      <c r="A32" s="530"/>
      <c r="B32" s="280" t="s">
        <v>2729</v>
      </c>
      <c r="C32" s="531"/>
      <c r="D32" s="280"/>
      <c r="E32" s="280"/>
      <c r="F32" s="532"/>
      <c r="G32" s="533">
        <f>SUM(G8:G31)</f>
        <v>254885.65000000002</v>
      </c>
      <c r="H32" s="533">
        <f>SUM(H8:H31)</f>
        <v>254885.65000000002</v>
      </c>
      <c r="I32" s="534">
        <f>SUM(I8:I31)</f>
        <v>0</v>
      </c>
      <c r="J32" s="280"/>
      <c r="K32" s="280"/>
      <c r="L32" s="280"/>
      <c r="M32" s="281"/>
    </row>
    <row r="36" ht="18.75">
      <c r="A36" s="284"/>
    </row>
    <row r="37" spans="1:10" ht="18.75">
      <c r="A37" s="287"/>
      <c r="J37" s="343"/>
    </row>
    <row r="38" ht="18.75">
      <c r="A38" s="287"/>
    </row>
    <row r="39" ht="18.75">
      <c r="A39" s="287"/>
    </row>
  </sheetData>
  <sheetProtection selectLockedCells="1" selectUnlockedCells="1"/>
  <mergeCells count="5">
    <mergeCell ref="A2:M2"/>
    <mergeCell ref="A3:M3"/>
    <mergeCell ref="A4:M4"/>
    <mergeCell ref="A5:M5"/>
    <mergeCell ref="N26:N2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SheetLayoutView="100" zoomScalePageLayoutView="0" workbookViewId="0" topLeftCell="A1">
      <selection activeCell="I6" sqref="I6"/>
    </sheetView>
  </sheetViews>
  <sheetFormatPr defaultColWidth="11.57421875" defaultRowHeight="12.75"/>
  <cols>
    <col min="1" max="1" width="7.140625" style="38" customWidth="1"/>
    <col min="2" max="2" width="16.00390625" style="38" customWidth="1"/>
    <col min="3" max="3" width="18.421875" style="426" customWidth="1"/>
    <col min="4" max="4" width="24.7109375" style="38" customWidth="1"/>
    <col min="5" max="5" width="15.00390625" style="38" customWidth="1"/>
    <col min="6" max="6" width="13.8515625" style="38" customWidth="1"/>
    <col min="7" max="7" width="13.00390625" style="238" customWidth="1"/>
    <col min="8" max="8" width="13.421875" style="238" customWidth="1"/>
    <col min="9" max="9" width="11.57421875" style="238" customWidth="1"/>
    <col min="10" max="11" width="11.57421875" style="38" customWidth="1"/>
    <col min="12" max="12" width="13.00390625" style="38" customWidth="1"/>
    <col min="13" max="16384" width="11.57421875" style="38" customWidth="1"/>
  </cols>
  <sheetData>
    <row r="1" spans="1:13" ht="18.75">
      <c r="A1" s="761" t="s">
        <v>3222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</row>
    <row r="2" spans="1:13" ht="27" customHeight="1">
      <c r="A2" s="761" t="s">
        <v>1272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</row>
    <row r="3" spans="1:13" ht="35.25" customHeight="1">
      <c r="A3" s="778" t="s">
        <v>3223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</row>
    <row r="4" spans="1:13" ht="18.75">
      <c r="A4" s="761" t="s">
        <v>1274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</row>
    <row r="5" ht="18.75">
      <c r="A5" s="287"/>
    </row>
    <row r="6" spans="1:13" s="11" customFormat="1" ht="49.5" customHeight="1">
      <c r="A6" s="72" t="s">
        <v>2</v>
      </c>
      <c r="B6" s="74" t="s">
        <v>3</v>
      </c>
      <c r="C6" s="73" t="s">
        <v>4</v>
      </c>
      <c r="D6" s="72" t="s">
        <v>5</v>
      </c>
      <c r="E6" s="72" t="s">
        <v>6</v>
      </c>
      <c r="F6" s="72" t="s">
        <v>7</v>
      </c>
      <c r="G6" s="75" t="s">
        <v>4428</v>
      </c>
      <c r="H6" s="75" t="s">
        <v>8</v>
      </c>
      <c r="I6" s="75" t="s">
        <v>4427</v>
      </c>
      <c r="J6" s="72" t="s">
        <v>9</v>
      </c>
      <c r="K6" s="72" t="s">
        <v>10</v>
      </c>
      <c r="L6" s="72" t="s">
        <v>11</v>
      </c>
      <c r="M6" s="72" t="s">
        <v>12</v>
      </c>
    </row>
    <row r="7" spans="1:13" s="607" customFormat="1" ht="25.5">
      <c r="A7" s="597">
        <v>2</v>
      </c>
      <c r="B7" s="598" t="s">
        <v>3225</v>
      </c>
      <c r="C7" s="599">
        <v>110105110000004</v>
      </c>
      <c r="D7" s="600" t="s">
        <v>3226</v>
      </c>
      <c r="E7" s="601" t="s">
        <v>95</v>
      </c>
      <c r="F7" s="602">
        <v>39163</v>
      </c>
      <c r="G7" s="603">
        <v>357500</v>
      </c>
      <c r="H7" s="603">
        <v>357500</v>
      </c>
      <c r="I7" s="604">
        <f aca="true" t="shared" si="0" ref="I7:I22">G7-H7</f>
        <v>0</v>
      </c>
      <c r="J7" s="600"/>
      <c r="K7" s="605"/>
      <c r="L7" s="605"/>
      <c r="M7" s="606"/>
    </row>
    <row r="8" spans="1:13" s="607" customFormat="1" ht="102">
      <c r="A8" s="597">
        <v>3</v>
      </c>
      <c r="B8" s="598" t="s">
        <v>3227</v>
      </c>
      <c r="C8" s="599">
        <v>110105110000005</v>
      </c>
      <c r="D8" s="617" t="s">
        <v>3228</v>
      </c>
      <c r="E8" s="601" t="s">
        <v>65</v>
      </c>
      <c r="F8" s="602">
        <v>40393</v>
      </c>
      <c r="G8" s="603">
        <v>200000</v>
      </c>
      <c r="H8" s="603">
        <v>200000</v>
      </c>
      <c r="I8" s="604">
        <f t="shared" si="0"/>
        <v>0</v>
      </c>
      <c r="J8" s="600"/>
      <c r="K8" s="605"/>
      <c r="L8" s="605"/>
      <c r="M8" s="606"/>
    </row>
    <row r="9" spans="1:13" s="607" customFormat="1" ht="76.5">
      <c r="A9" s="597">
        <v>4</v>
      </c>
      <c r="B9" s="598" t="s">
        <v>3229</v>
      </c>
      <c r="C9" s="599">
        <v>110105110000002</v>
      </c>
      <c r="D9" s="617" t="s">
        <v>3389</v>
      </c>
      <c r="E9" s="601" t="s">
        <v>65</v>
      </c>
      <c r="F9" s="602">
        <v>40368</v>
      </c>
      <c r="G9" s="603">
        <v>586300</v>
      </c>
      <c r="H9" s="603">
        <v>586300</v>
      </c>
      <c r="I9" s="604">
        <f t="shared" si="0"/>
        <v>0</v>
      </c>
      <c r="J9" s="600"/>
      <c r="K9" s="605"/>
      <c r="L9" s="605"/>
      <c r="M9" s="606"/>
    </row>
    <row r="10" spans="1:13" s="392" customFormat="1" ht="25.5">
      <c r="A10" s="591"/>
      <c r="B10" s="398" t="s">
        <v>3230</v>
      </c>
      <c r="C10" s="399">
        <v>110105120000008</v>
      </c>
      <c r="D10" s="400" t="s">
        <v>3231</v>
      </c>
      <c r="E10" s="401" t="s">
        <v>749</v>
      </c>
      <c r="F10" s="592">
        <v>2012</v>
      </c>
      <c r="G10" s="404">
        <v>288999</v>
      </c>
      <c r="H10" s="404">
        <v>183032.7</v>
      </c>
      <c r="I10" s="593">
        <v>105966.3</v>
      </c>
      <c r="J10" s="594"/>
      <c r="K10" s="595"/>
      <c r="L10" s="595"/>
      <c r="M10" s="596"/>
    </row>
    <row r="11" spans="1:13" s="607" customFormat="1" ht="25.5">
      <c r="A11" s="597">
        <v>5</v>
      </c>
      <c r="B11" s="598" t="s">
        <v>3232</v>
      </c>
      <c r="C11" s="599">
        <v>110134041100004</v>
      </c>
      <c r="D11" s="600" t="s">
        <v>3233</v>
      </c>
      <c r="E11" s="601" t="s">
        <v>95</v>
      </c>
      <c r="F11" s="602">
        <v>40878</v>
      </c>
      <c r="G11" s="603">
        <v>4650</v>
      </c>
      <c r="H11" s="603">
        <v>4650</v>
      </c>
      <c r="I11" s="604">
        <f t="shared" si="0"/>
        <v>0</v>
      </c>
      <c r="J11" s="600"/>
      <c r="K11" s="605"/>
      <c r="L11" s="605"/>
      <c r="M11" s="606"/>
    </row>
    <row r="12" spans="1:13" s="12" customFormat="1" ht="12.75">
      <c r="A12" s="288">
        <v>6</v>
      </c>
      <c r="B12" s="4" t="s">
        <v>3234</v>
      </c>
      <c r="C12" s="427"/>
      <c r="D12" s="296" t="s">
        <v>3235</v>
      </c>
      <c r="E12" s="297" t="s">
        <v>95</v>
      </c>
      <c r="F12" s="298">
        <v>40878</v>
      </c>
      <c r="G12" s="299">
        <v>2500</v>
      </c>
      <c r="H12" s="299">
        <v>2500</v>
      </c>
      <c r="I12" s="300">
        <f t="shared" si="0"/>
        <v>0</v>
      </c>
      <c r="J12" s="296"/>
      <c r="K12" s="301"/>
      <c r="L12" s="301"/>
      <c r="M12" s="302"/>
    </row>
    <row r="13" spans="1:13" s="12" customFormat="1" ht="12.75">
      <c r="A13" s="288">
        <v>7</v>
      </c>
      <c r="B13" s="4" t="s">
        <v>3236</v>
      </c>
      <c r="C13" s="427"/>
      <c r="D13" s="296" t="s">
        <v>3237</v>
      </c>
      <c r="E13" s="297" t="s">
        <v>95</v>
      </c>
      <c r="F13" s="298">
        <v>40878</v>
      </c>
      <c r="G13" s="299">
        <v>1500</v>
      </c>
      <c r="H13" s="299">
        <v>1500</v>
      </c>
      <c r="I13" s="300">
        <f t="shared" si="0"/>
        <v>0</v>
      </c>
      <c r="J13" s="296"/>
      <c r="K13" s="301"/>
      <c r="L13" s="301"/>
      <c r="M13" s="302"/>
    </row>
    <row r="14" spans="1:13" s="607" customFormat="1" ht="25.5">
      <c r="A14" s="597">
        <v>8</v>
      </c>
      <c r="B14" s="598" t="s">
        <v>3238</v>
      </c>
      <c r="C14" s="608">
        <v>110104210000003</v>
      </c>
      <c r="D14" s="609" t="s">
        <v>3239</v>
      </c>
      <c r="E14" s="610" t="s">
        <v>95</v>
      </c>
      <c r="F14" s="611">
        <v>39274</v>
      </c>
      <c r="G14" s="612">
        <v>9800</v>
      </c>
      <c r="H14" s="612">
        <v>9800</v>
      </c>
      <c r="I14" s="613">
        <f t="shared" si="0"/>
        <v>0</v>
      </c>
      <c r="J14" s="614"/>
      <c r="K14" s="615"/>
      <c r="L14" s="615"/>
      <c r="M14" s="616"/>
    </row>
    <row r="15" spans="1:13" s="607" customFormat="1" ht="12.75">
      <c r="A15" s="597">
        <v>9</v>
      </c>
      <c r="B15" s="598" t="s">
        <v>3240</v>
      </c>
      <c r="C15" s="608">
        <v>110104210000002</v>
      </c>
      <c r="D15" s="609" t="s">
        <v>3241</v>
      </c>
      <c r="E15" s="610" t="s">
        <v>95</v>
      </c>
      <c r="F15" s="611">
        <v>39274</v>
      </c>
      <c r="G15" s="612">
        <v>5980</v>
      </c>
      <c r="H15" s="612">
        <v>5980</v>
      </c>
      <c r="I15" s="613">
        <f t="shared" si="0"/>
        <v>0</v>
      </c>
      <c r="J15" s="614"/>
      <c r="K15" s="615"/>
      <c r="L15" s="615"/>
      <c r="M15" s="616"/>
    </row>
    <row r="16" spans="1:13" s="607" customFormat="1" ht="25.5">
      <c r="A16" s="597">
        <v>10</v>
      </c>
      <c r="B16" s="598" t="s">
        <v>3242</v>
      </c>
      <c r="C16" s="599">
        <v>110104209000001</v>
      </c>
      <c r="D16" s="617" t="s">
        <v>3243</v>
      </c>
      <c r="E16" s="601" t="s">
        <v>95</v>
      </c>
      <c r="F16" s="602">
        <v>39955</v>
      </c>
      <c r="G16" s="603">
        <v>8500</v>
      </c>
      <c r="H16" s="603">
        <v>8500</v>
      </c>
      <c r="I16" s="604">
        <f t="shared" si="0"/>
        <v>0</v>
      </c>
      <c r="J16" s="600"/>
      <c r="K16" s="605"/>
      <c r="L16" s="605"/>
      <c r="M16" s="606"/>
    </row>
    <row r="17" spans="1:13" s="12" customFormat="1" ht="12.75">
      <c r="A17" s="288">
        <v>12</v>
      </c>
      <c r="B17" s="304" t="s">
        <v>3245</v>
      </c>
      <c r="C17" s="427"/>
      <c r="D17" s="303" t="s">
        <v>3246</v>
      </c>
      <c r="E17" s="297" t="s">
        <v>95</v>
      </c>
      <c r="F17" s="305">
        <v>2012</v>
      </c>
      <c r="G17" s="299">
        <v>2364</v>
      </c>
      <c r="H17" s="299">
        <v>2364</v>
      </c>
      <c r="I17" s="300">
        <f t="shared" si="0"/>
        <v>0</v>
      </c>
      <c r="J17" s="296"/>
      <c r="K17" s="301"/>
      <c r="L17" s="301"/>
      <c r="M17" s="302"/>
    </row>
    <row r="18" spans="1:13" s="12" customFormat="1" ht="25.5">
      <c r="A18" s="288">
        <v>13</v>
      </c>
      <c r="B18" s="304" t="s">
        <v>3247</v>
      </c>
      <c r="C18" s="427"/>
      <c r="D18" s="303" t="s">
        <v>3248</v>
      </c>
      <c r="E18" s="297" t="s">
        <v>95</v>
      </c>
      <c r="F18" s="305">
        <v>2012</v>
      </c>
      <c r="G18" s="299">
        <v>870</v>
      </c>
      <c r="H18" s="299">
        <v>870</v>
      </c>
      <c r="I18" s="300">
        <f t="shared" si="0"/>
        <v>0</v>
      </c>
      <c r="J18" s="296"/>
      <c r="K18" s="301"/>
      <c r="L18" s="301"/>
      <c r="M18" s="302"/>
    </row>
    <row r="19" spans="1:13" s="12" customFormat="1" ht="38.25">
      <c r="A19" s="288">
        <v>14</v>
      </c>
      <c r="B19" s="304" t="s">
        <v>3249</v>
      </c>
      <c r="C19" s="427"/>
      <c r="D19" s="303" t="s">
        <v>1825</v>
      </c>
      <c r="E19" s="297" t="s">
        <v>95</v>
      </c>
      <c r="F19" s="305">
        <v>2013</v>
      </c>
      <c r="G19" s="299">
        <v>1116</v>
      </c>
      <c r="H19" s="299">
        <v>1116</v>
      </c>
      <c r="I19" s="300">
        <f t="shared" si="0"/>
        <v>0</v>
      </c>
      <c r="J19" s="296"/>
      <c r="K19" s="301"/>
      <c r="L19" s="301"/>
      <c r="M19" s="302"/>
    </row>
    <row r="20" spans="1:13" s="12" customFormat="1" ht="38.25">
      <c r="A20" s="288">
        <v>15</v>
      </c>
      <c r="B20" s="304" t="s">
        <v>3250</v>
      </c>
      <c r="C20" s="427"/>
      <c r="D20" s="303" t="s">
        <v>1827</v>
      </c>
      <c r="E20" s="297" t="s">
        <v>95</v>
      </c>
      <c r="F20" s="305">
        <v>2013</v>
      </c>
      <c r="G20" s="299">
        <v>332</v>
      </c>
      <c r="H20" s="299">
        <v>332</v>
      </c>
      <c r="I20" s="300">
        <f t="shared" si="0"/>
        <v>0</v>
      </c>
      <c r="J20" s="296"/>
      <c r="K20" s="301"/>
      <c r="L20" s="301"/>
      <c r="M20" s="302"/>
    </row>
    <row r="21" spans="1:13" s="607" customFormat="1" ht="51">
      <c r="A21" s="597">
        <v>16</v>
      </c>
      <c r="B21" s="618" t="s">
        <v>3251</v>
      </c>
      <c r="C21" s="608">
        <v>110136001300001</v>
      </c>
      <c r="D21" s="609" t="s">
        <v>3252</v>
      </c>
      <c r="E21" s="610" t="s">
        <v>95</v>
      </c>
      <c r="F21" s="619">
        <v>2013</v>
      </c>
      <c r="G21" s="612">
        <v>6970</v>
      </c>
      <c r="H21" s="612">
        <v>6970</v>
      </c>
      <c r="I21" s="613">
        <f t="shared" si="0"/>
        <v>0</v>
      </c>
      <c r="J21" s="614"/>
      <c r="K21" s="615"/>
      <c r="L21" s="615"/>
      <c r="M21" s="616"/>
    </row>
    <row r="22" spans="1:14" s="607" customFormat="1" ht="38.25">
      <c r="A22" s="597">
        <v>17</v>
      </c>
      <c r="B22" s="618" t="s">
        <v>3436</v>
      </c>
      <c r="C22" s="608">
        <v>110138001300001</v>
      </c>
      <c r="D22" s="609" t="s">
        <v>3377</v>
      </c>
      <c r="E22" s="610" t="s">
        <v>95</v>
      </c>
      <c r="F22" s="619">
        <v>2013</v>
      </c>
      <c r="G22" s="612">
        <v>3738</v>
      </c>
      <c r="H22" s="612">
        <v>3738</v>
      </c>
      <c r="I22" s="612">
        <f t="shared" si="0"/>
        <v>0</v>
      </c>
      <c r="J22" s="614"/>
      <c r="K22" s="615"/>
      <c r="L22" s="615"/>
      <c r="M22" s="615"/>
      <c r="N22" s="779" t="s">
        <v>3468</v>
      </c>
    </row>
    <row r="23" spans="1:14" s="12" customFormat="1" ht="25.5">
      <c r="A23" s="288">
        <v>18</v>
      </c>
      <c r="B23" s="304" t="s">
        <v>3463</v>
      </c>
      <c r="C23" s="427"/>
      <c r="D23" s="303" t="s">
        <v>3378</v>
      </c>
      <c r="E23" s="297" t="s">
        <v>95</v>
      </c>
      <c r="F23" s="305">
        <v>2013</v>
      </c>
      <c r="G23" s="299">
        <v>230</v>
      </c>
      <c r="H23" s="299">
        <v>230</v>
      </c>
      <c r="I23" s="299">
        <v>0</v>
      </c>
      <c r="J23" s="296"/>
      <c r="K23" s="301"/>
      <c r="L23" s="301"/>
      <c r="M23" s="301"/>
      <c r="N23" s="780"/>
    </row>
    <row r="24" spans="1:14" s="12" customFormat="1" ht="38.25">
      <c r="A24" s="288">
        <v>19</v>
      </c>
      <c r="B24" s="304" t="s">
        <v>3464</v>
      </c>
      <c r="C24" s="427"/>
      <c r="D24" s="303" t="s">
        <v>3379</v>
      </c>
      <c r="E24" s="297" t="s">
        <v>95</v>
      </c>
      <c r="F24" s="305">
        <v>2013</v>
      </c>
      <c r="G24" s="299">
        <v>760</v>
      </c>
      <c r="H24" s="299">
        <v>760</v>
      </c>
      <c r="I24" s="299">
        <v>0</v>
      </c>
      <c r="J24" s="296"/>
      <c r="K24" s="301"/>
      <c r="L24" s="301"/>
      <c r="M24" s="301"/>
      <c r="N24" s="780"/>
    </row>
    <row r="25" spans="1:14" s="12" customFormat="1" ht="38.25">
      <c r="A25" s="288">
        <v>20</v>
      </c>
      <c r="B25" s="304" t="s">
        <v>3465</v>
      </c>
      <c r="C25" s="427"/>
      <c r="D25" s="303" t="s">
        <v>3380</v>
      </c>
      <c r="E25" s="297" t="s">
        <v>95</v>
      </c>
      <c r="F25" s="305">
        <v>2013</v>
      </c>
      <c r="G25" s="299">
        <v>570</v>
      </c>
      <c r="H25" s="299">
        <v>570</v>
      </c>
      <c r="I25" s="299">
        <v>0</v>
      </c>
      <c r="J25" s="296"/>
      <c r="K25" s="301"/>
      <c r="L25" s="301"/>
      <c r="M25" s="301"/>
      <c r="N25" s="780"/>
    </row>
    <row r="26" spans="1:14" s="12" customFormat="1" ht="25.5">
      <c r="A26" s="288">
        <v>21</v>
      </c>
      <c r="B26" s="304" t="s">
        <v>3466</v>
      </c>
      <c r="C26" s="427"/>
      <c r="D26" s="303" t="s">
        <v>3381</v>
      </c>
      <c r="E26" s="297" t="s">
        <v>95</v>
      </c>
      <c r="F26" s="305">
        <v>2013</v>
      </c>
      <c r="G26" s="299">
        <v>289</v>
      </c>
      <c r="H26" s="299">
        <v>289</v>
      </c>
      <c r="I26" s="299">
        <v>0</v>
      </c>
      <c r="J26" s="296"/>
      <c r="K26" s="301"/>
      <c r="L26" s="301"/>
      <c r="M26" s="301"/>
      <c r="N26" s="780"/>
    </row>
    <row r="27" spans="1:14" s="12" customFormat="1" ht="12.75">
      <c r="A27" s="288">
        <v>22</v>
      </c>
      <c r="B27" s="304" t="s">
        <v>3467</v>
      </c>
      <c r="C27" s="427">
        <v>110134001300006</v>
      </c>
      <c r="D27" s="303" t="s">
        <v>3382</v>
      </c>
      <c r="E27" s="297" t="s">
        <v>95</v>
      </c>
      <c r="F27" s="305">
        <v>2013</v>
      </c>
      <c r="G27" s="299">
        <v>18264</v>
      </c>
      <c r="H27" s="299">
        <v>18264</v>
      </c>
      <c r="I27" s="299">
        <v>0</v>
      </c>
      <c r="J27" s="296"/>
      <c r="K27" s="301"/>
      <c r="L27" s="301"/>
      <c r="M27" s="301"/>
      <c r="N27" s="781"/>
    </row>
    <row r="28" spans="1:14" s="607" customFormat="1" ht="38.25">
      <c r="A28" s="597">
        <v>23</v>
      </c>
      <c r="B28" s="618" t="s">
        <v>3535</v>
      </c>
      <c r="C28" s="608">
        <v>110136001300002</v>
      </c>
      <c r="D28" s="609" t="s">
        <v>3534</v>
      </c>
      <c r="E28" s="610" t="s">
        <v>95</v>
      </c>
      <c r="F28" s="619">
        <v>2013</v>
      </c>
      <c r="G28" s="612">
        <v>4050</v>
      </c>
      <c r="H28" s="612">
        <v>4050</v>
      </c>
      <c r="I28" s="612">
        <v>0</v>
      </c>
      <c r="J28" s="614"/>
      <c r="K28" s="615"/>
      <c r="L28" s="615"/>
      <c r="M28" s="616"/>
      <c r="N28" s="620"/>
    </row>
    <row r="29" spans="1:14" s="607" customFormat="1" ht="12.75">
      <c r="A29" s="597">
        <v>24</v>
      </c>
      <c r="B29" s="618" t="s">
        <v>3536</v>
      </c>
      <c r="C29" s="608" t="s">
        <v>3537</v>
      </c>
      <c r="D29" s="621" t="s">
        <v>3540</v>
      </c>
      <c r="E29" s="610" t="s">
        <v>95</v>
      </c>
      <c r="F29" s="619">
        <v>2013</v>
      </c>
      <c r="G29" s="612">
        <v>15020</v>
      </c>
      <c r="H29" s="612">
        <v>15020</v>
      </c>
      <c r="I29" s="612">
        <v>0</v>
      </c>
      <c r="J29" s="614"/>
      <c r="K29" s="615"/>
      <c r="L29" s="615"/>
      <c r="M29" s="616"/>
      <c r="N29" s="620"/>
    </row>
    <row r="30" spans="1:14" s="12" customFormat="1" ht="12.75">
      <c r="A30" s="288">
        <v>25</v>
      </c>
      <c r="B30" s="304" t="s">
        <v>3538</v>
      </c>
      <c r="C30" s="427"/>
      <c r="D30" s="295" t="s">
        <v>3539</v>
      </c>
      <c r="E30" s="297" t="s">
        <v>95</v>
      </c>
      <c r="F30" s="305">
        <v>2013</v>
      </c>
      <c r="G30" s="299">
        <v>3760</v>
      </c>
      <c r="H30" s="299">
        <v>3760</v>
      </c>
      <c r="I30" s="299">
        <v>0</v>
      </c>
      <c r="J30" s="296"/>
      <c r="K30" s="301"/>
      <c r="L30" s="301"/>
      <c r="M30" s="302"/>
      <c r="N30" s="306"/>
    </row>
    <row r="31" spans="1:14" s="12" customFormat="1" ht="12.75">
      <c r="A31" s="288">
        <v>26</v>
      </c>
      <c r="B31" s="304" t="s">
        <v>3541</v>
      </c>
      <c r="C31" s="427"/>
      <c r="D31" s="295" t="s">
        <v>1716</v>
      </c>
      <c r="E31" s="297" t="s">
        <v>95</v>
      </c>
      <c r="F31" s="305">
        <v>2013</v>
      </c>
      <c r="G31" s="299">
        <v>1200</v>
      </c>
      <c r="H31" s="299">
        <v>1200</v>
      </c>
      <c r="I31" s="299">
        <v>0</v>
      </c>
      <c r="J31" s="296"/>
      <c r="K31" s="301"/>
      <c r="L31" s="301"/>
      <c r="M31" s="302"/>
      <c r="N31" s="306"/>
    </row>
    <row r="32" spans="1:14" s="12" customFormat="1" ht="12.75">
      <c r="A32" s="288"/>
      <c r="B32" s="304" t="s">
        <v>4305</v>
      </c>
      <c r="C32" s="427"/>
      <c r="D32" s="295" t="s">
        <v>4306</v>
      </c>
      <c r="E32" s="297" t="s">
        <v>95</v>
      </c>
      <c r="F32" s="305">
        <v>2011</v>
      </c>
      <c r="G32" s="299">
        <v>560</v>
      </c>
      <c r="H32" s="299">
        <v>560</v>
      </c>
      <c r="I32" s="299">
        <v>0</v>
      </c>
      <c r="J32" s="296"/>
      <c r="K32" s="301"/>
      <c r="L32" s="301"/>
      <c r="M32" s="302"/>
      <c r="N32" s="306"/>
    </row>
    <row r="33" spans="1:13" s="517" customFormat="1" ht="12.75">
      <c r="A33" s="535"/>
      <c r="B33" s="536" t="s">
        <v>2729</v>
      </c>
      <c r="C33" s="537"/>
      <c r="D33" s="538"/>
      <c r="E33" s="539"/>
      <c r="F33" s="539"/>
      <c r="G33" s="540">
        <f>SUM(G7:G32)</f>
        <v>1525822</v>
      </c>
      <c r="H33" s="540">
        <f>SUM(H7:H32)</f>
        <v>1419855.7</v>
      </c>
      <c r="I33" s="540">
        <f>SUM(I7:I32)</f>
        <v>105966.3</v>
      </c>
      <c r="J33" s="538"/>
      <c r="K33" s="538"/>
      <c r="L33" s="538"/>
      <c r="M33" s="541"/>
    </row>
    <row r="34" spans="3:13" ht="12.75">
      <c r="C34" s="428"/>
      <c r="D34" s="307"/>
      <c r="E34" s="307"/>
      <c r="F34" s="307"/>
      <c r="G34" s="308"/>
      <c r="H34" s="308"/>
      <c r="I34" s="308"/>
      <c r="J34" s="307"/>
      <c r="K34" s="307"/>
      <c r="L34" s="307"/>
      <c r="M34" s="307"/>
    </row>
    <row r="35" spans="3:13" ht="12.75">
      <c r="C35" s="428"/>
      <c r="D35" s="307"/>
      <c r="E35" s="307"/>
      <c r="F35" s="307"/>
      <c r="G35" s="308"/>
      <c r="H35" s="308"/>
      <c r="I35" s="308"/>
      <c r="J35" s="307"/>
      <c r="K35" s="307"/>
      <c r="L35" s="307"/>
      <c r="M35" s="307"/>
    </row>
    <row r="36" spans="3:13" ht="12.75">
      <c r="C36" s="428"/>
      <c r="D36" s="307"/>
      <c r="E36" s="307"/>
      <c r="F36" s="307"/>
      <c r="G36" s="308"/>
      <c r="H36" s="308"/>
      <c r="I36" s="308"/>
      <c r="J36" s="307"/>
      <c r="K36" s="307"/>
      <c r="L36" s="307"/>
      <c r="M36" s="307"/>
    </row>
    <row r="37" spans="3:13" ht="12.75">
      <c r="C37" s="428"/>
      <c r="D37" s="307"/>
      <c r="E37" s="307"/>
      <c r="F37" s="307"/>
      <c r="G37" s="308"/>
      <c r="H37" s="308"/>
      <c r="I37" s="308"/>
      <c r="J37" s="307"/>
      <c r="K37" s="307"/>
      <c r="L37" s="307"/>
      <c r="M37" s="307"/>
    </row>
    <row r="38" spans="1:13" ht="18.75">
      <c r="A38" s="287"/>
      <c r="C38" s="428"/>
      <c r="D38" s="307"/>
      <c r="E38" s="307"/>
      <c r="F38" s="307"/>
      <c r="G38" s="308"/>
      <c r="H38" s="308"/>
      <c r="I38" s="308"/>
      <c r="J38" s="307"/>
      <c r="K38" s="307"/>
      <c r="L38" s="307"/>
      <c r="M38" s="307"/>
    </row>
    <row r="39" spans="1:13" ht="18.75">
      <c r="A39" s="287"/>
      <c r="C39" s="428"/>
      <c r="D39" s="307"/>
      <c r="E39" s="307"/>
      <c r="F39" s="307"/>
      <c r="G39" s="308"/>
      <c r="H39" s="308"/>
      <c r="I39" s="308"/>
      <c r="J39" s="307"/>
      <c r="K39" s="307"/>
      <c r="L39" s="307"/>
      <c r="M39" s="307"/>
    </row>
    <row r="40" spans="1:13" ht="18.75">
      <c r="A40" s="287"/>
      <c r="C40" s="428"/>
      <c r="D40" s="307"/>
      <c r="E40" s="307"/>
      <c r="F40" s="307"/>
      <c r="G40" s="308"/>
      <c r="H40" s="308"/>
      <c r="I40" s="308"/>
      <c r="J40" s="307"/>
      <c r="K40" s="307"/>
      <c r="L40" s="307"/>
      <c r="M40" s="307"/>
    </row>
    <row r="41" spans="1:13" ht="18.75">
      <c r="A41" s="287"/>
      <c r="C41" s="428"/>
      <c r="D41" s="307"/>
      <c r="E41" s="307"/>
      <c r="F41" s="307"/>
      <c r="G41" s="308"/>
      <c r="H41" s="308"/>
      <c r="I41" s="308"/>
      <c r="J41" s="307"/>
      <c r="K41" s="307"/>
      <c r="L41" s="307"/>
      <c r="M41" s="307"/>
    </row>
    <row r="42" spans="3:13" ht="12.75">
      <c r="C42" s="428"/>
      <c r="D42" s="307"/>
      <c r="E42" s="307"/>
      <c r="F42" s="307"/>
      <c r="G42" s="308"/>
      <c r="H42" s="308"/>
      <c r="I42" s="308"/>
      <c r="J42" s="307"/>
      <c r="K42" s="307"/>
      <c r="L42" s="307"/>
      <c r="M42" s="307"/>
    </row>
    <row r="43" spans="3:13" ht="12.75">
      <c r="C43" s="428"/>
      <c r="D43" s="307"/>
      <c r="E43" s="307"/>
      <c r="F43" s="307"/>
      <c r="G43" s="308"/>
      <c r="H43" s="308"/>
      <c r="I43" s="308"/>
      <c r="J43" s="307"/>
      <c r="K43" s="307"/>
      <c r="L43" s="307"/>
      <c r="M43" s="307"/>
    </row>
    <row r="44" spans="3:13" ht="12.75">
      <c r="C44" s="428"/>
      <c r="D44" s="307"/>
      <c r="E44" s="307"/>
      <c r="F44" s="307"/>
      <c r="G44" s="308"/>
      <c r="H44" s="308"/>
      <c r="I44" s="308"/>
      <c r="J44" s="307"/>
      <c r="K44" s="307"/>
      <c r="L44" s="307"/>
      <c r="M44" s="307"/>
    </row>
    <row r="45" spans="3:13" ht="12.75">
      <c r="C45" s="428"/>
      <c r="D45" s="307"/>
      <c r="E45" s="307"/>
      <c r="F45" s="307"/>
      <c r="G45" s="308"/>
      <c r="H45" s="308"/>
      <c r="I45" s="308"/>
      <c r="J45" s="307"/>
      <c r="K45" s="307"/>
      <c r="L45" s="307"/>
      <c r="M45" s="307"/>
    </row>
    <row r="46" spans="3:13" ht="12.75">
      <c r="C46" s="428"/>
      <c r="D46" s="307"/>
      <c r="E46" s="307"/>
      <c r="F46" s="307"/>
      <c r="G46" s="308"/>
      <c r="H46" s="308"/>
      <c r="I46" s="308"/>
      <c r="J46" s="307"/>
      <c r="K46" s="307"/>
      <c r="L46" s="307"/>
      <c r="M46" s="307"/>
    </row>
    <row r="47" spans="3:13" ht="12.75">
      <c r="C47" s="428"/>
      <c r="D47" s="307"/>
      <c r="E47" s="307"/>
      <c r="F47" s="307"/>
      <c r="G47" s="308"/>
      <c r="H47" s="308"/>
      <c r="I47" s="308"/>
      <c r="J47" s="307"/>
      <c r="K47" s="307"/>
      <c r="L47" s="307"/>
      <c r="M47" s="307"/>
    </row>
    <row r="48" spans="3:13" ht="12.75">
      <c r="C48" s="428"/>
      <c r="D48" s="307"/>
      <c r="E48" s="307"/>
      <c r="F48" s="307"/>
      <c r="G48" s="308"/>
      <c r="H48" s="308"/>
      <c r="I48" s="308"/>
      <c r="J48" s="307"/>
      <c r="K48" s="307"/>
      <c r="L48" s="307"/>
      <c r="M48" s="307"/>
    </row>
    <row r="49" spans="3:13" ht="12.75">
      <c r="C49" s="428"/>
      <c r="D49" s="307"/>
      <c r="E49" s="307"/>
      <c r="F49" s="307"/>
      <c r="G49" s="308"/>
      <c r="H49" s="308"/>
      <c r="I49" s="308"/>
      <c r="J49" s="307"/>
      <c r="K49" s="307"/>
      <c r="L49" s="307"/>
      <c r="M49" s="307"/>
    </row>
    <row r="50" spans="3:13" ht="12.75">
      <c r="C50" s="428"/>
      <c r="D50" s="307"/>
      <c r="E50" s="307"/>
      <c r="F50" s="307"/>
      <c r="G50" s="308"/>
      <c r="H50" s="308"/>
      <c r="I50" s="308"/>
      <c r="J50" s="307"/>
      <c r="K50" s="307"/>
      <c r="L50" s="307"/>
      <c r="M50" s="307"/>
    </row>
    <row r="51" spans="3:13" ht="12.75">
      <c r="C51" s="428"/>
      <c r="D51" s="307"/>
      <c r="E51" s="307"/>
      <c r="F51" s="307"/>
      <c r="G51" s="308"/>
      <c r="H51" s="308"/>
      <c r="I51" s="308"/>
      <c r="J51" s="307"/>
      <c r="K51" s="307"/>
      <c r="L51" s="307"/>
      <c r="M51" s="307"/>
    </row>
  </sheetData>
  <sheetProtection selectLockedCells="1" selectUnlockedCells="1"/>
  <mergeCells count="5">
    <mergeCell ref="A1:M1"/>
    <mergeCell ref="A2:M2"/>
    <mergeCell ref="A3:M3"/>
    <mergeCell ref="A4:M4"/>
    <mergeCell ref="N22:N27"/>
  </mergeCells>
  <printOptions/>
  <pageMargins left="0.7875" right="0.7875" top="1.0527777777777778" bottom="1.0527777777777778" header="0.7875" footer="0.7875"/>
  <pageSetup horizontalDpi="300" verticalDpi="300" orientation="landscape" paperSize="9" scale="4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6"/>
  <sheetViews>
    <sheetView zoomScaleSheetLayoutView="100" zoomScalePageLayoutView="0" workbookViewId="0" topLeftCell="A1">
      <selection activeCell="I7" sqref="I7"/>
    </sheetView>
  </sheetViews>
  <sheetFormatPr defaultColWidth="11.57421875" defaultRowHeight="12.75"/>
  <cols>
    <col min="1" max="1" width="6.57421875" style="120" customWidth="1"/>
    <col min="2" max="2" width="10.7109375" style="12" customWidth="1"/>
    <col min="3" max="3" width="16.7109375" style="358" customWidth="1"/>
    <col min="4" max="4" width="20.00390625" style="12" customWidth="1"/>
    <col min="5" max="5" width="11.57421875" style="12" customWidth="1"/>
    <col min="6" max="6" width="12.7109375" style="309" customWidth="1"/>
    <col min="7" max="7" width="13.28125" style="310" customWidth="1"/>
    <col min="8" max="8" width="11.421875" style="354" customWidth="1"/>
    <col min="9" max="9" width="11.57421875" style="354" customWidth="1"/>
    <col min="10" max="10" width="9.00390625" style="12" customWidth="1"/>
    <col min="11" max="11" width="11.57421875" style="12" customWidth="1"/>
    <col min="12" max="12" width="12.7109375" style="12" customWidth="1"/>
    <col min="13" max="16384" width="11.57421875" style="12" customWidth="1"/>
  </cols>
  <sheetData>
    <row r="2" spans="1:13" ht="18.75">
      <c r="A2" s="782" t="s">
        <v>3253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</row>
    <row r="3" spans="1:13" ht="18.75">
      <c r="A3" s="782" t="s">
        <v>3254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</row>
    <row r="4" spans="1:13" ht="18.75">
      <c r="A4" s="783" t="s">
        <v>3255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</row>
    <row r="5" spans="1:13" ht="18.75">
      <c r="A5" s="782" t="s">
        <v>1274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</row>
    <row r="6" spans="2:13" ht="12.75">
      <c r="B6" s="120"/>
      <c r="C6" s="355"/>
      <c r="D6" s="120"/>
      <c r="E6" s="120"/>
      <c r="H6" s="352"/>
      <c r="I6" s="352"/>
      <c r="J6" s="120"/>
      <c r="K6" s="120"/>
      <c r="L6" s="120"/>
      <c r="M6" s="120"/>
    </row>
    <row r="7" spans="1:13" s="11" customFormat="1" ht="67.5" customHeight="1">
      <c r="A7" s="72" t="s">
        <v>2</v>
      </c>
      <c r="B7" s="74" t="s">
        <v>3</v>
      </c>
      <c r="C7" s="74" t="s">
        <v>4</v>
      </c>
      <c r="D7" s="72" t="s">
        <v>5</v>
      </c>
      <c r="E7" s="72" t="s">
        <v>6</v>
      </c>
      <c r="F7" s="72" t="s">
        <v>7</v>
      </c>
      <c r="G7" s="311" t="s">
        <v>4425</v>
      </c>
      <c r="H7" s="72" t="s">
        <v>8</v>
      </c>
      <c r="I7" s="72" t="s">
        <v>4427</v>
      </c>
      <c r="J7" s="72" t="s">
        <v>9</v>
      </c>
      <c r="K7" s="72" t="s">
        <v>10</v>
      </c>
      <c r="L7" s="72" t="s">
        <v>11</v>
      </c>
      <c r="M7" s="72" t="s">
        <v>12</v>
      </c>
    </row>
    <row r="8" spans="1:14" ht="25.5">
      <c r="A8" s="288">
        <v>1</v>
      </c>
      <c r="B8" s="304" t="s">
        <v>3256</v>
      </c>
      <c r="C8" s="8" t="s">
        <v>63</v>
      </c>
      <c r="D8" s="291" t="s">
        <v>3257</v>
      </c>
      <c r="E8" s="7" t="s">
        <v>95</v>
      </c>
      <c r="F8" s="292">
        <v>33604</v>
      </c>
      <c r="G8" s="312">
        <v>85249.56</v>
      </c>
      <c r="H8" s="279">
        <v>0</v>
      </c>
      <c r="I8" s="279">
        <v>85249.56</v>
      </c>
      <c r="J8" s="291"/>
      <c r="K8" s="293"/>
      <c r="L8" s="293"/>
      <c r="M8" s="294"/>
      <c r="N8" s="12" t="s">
        <v>3258</v>
      </c>
    </row>
    <row r="9" spans="1:13" s="138" customFormat="1" ht="12.75">
      <c r="A9" s="288">
        <v>2</v>
      </c>
      <c r="B9" s="304" t="s">
        <v>3259</v>
      </c>
      <c r="C9" s="356" t="s">
        <v>4073</v>
      </c>
      <c r="D9" s="135" t="s">
        <v>3260</v>
      </c>
      <c r="E9" s="135"/>
      <c r="F9" s="272">
        <v>2009</v>
      </c>
      <c r="G9" s="314">
        <v>2750000</v>
      </c>
      <c r="H9" s="136">
        <v>2535156.25</v>
      </c>
      <c r="I9" s="136">
        <v>214843.75</v>
      </c>
      <c r="J9" s="137"/>
      <c r="K9" s="137"/>
      <c r="L9" s="137"/>
      <c r="M9" s="290"/>
    </row>
    <row r="10" spans="1:256" s="11" customFormat="1" ht="38.25">
      <c r="A10" s="288">
        <v>3</v>
      </c>
      <c r="B10" s="304" t="s">
        <v>3261</v>
      </c>
      <c r="C10" s="321" t="s">
        <v>4074</v>
      </c>
      <c r="D10" s="78" t="s">
        <v>3262</v>
      </c>
      <c r="E10" s="9" t="s">
        <v>65</v>
      </c>
      <c r="F10" s="184">
        <v>39616</v>
      </c>
      <c r="G10" s="25">
        <v>170000</v>
      </c>
      <c r="H10" s="26">
        <v>0</v>
      </c>
      <c r="I10" s="25">
        <v>170000</v>
      </c>
      <c r="J10" s="9"/>
      <c r="K10" s="9"/>
      <c r="L10" s="9"/>
      <c r="M10" s="9"/>
      <c r="N10" s="10" t="s">
        <v>3263</v>
      </c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13" s="138" customFormat="1" ht="25.5">
      <c r="A11" s="288">
        <v>4</v>
      </c>
      <c r="B11" s="304" t="s">
        <v>3264</v>
      </c>
      <c r="C11" s="356"/>
      <c r="D11" s="135" t="s">
        <v>3265</v>
      </c>
      <c r="E11" s="135"/>
      <c r="F11" s="272">
        <v>2009</v>
      </c>
      <c r="G11" s="314">
        <v>14645</v>
      </c>
      <c r="H11" s="136"/>
      <c r="I11" s="136"/>
      <c r="J11" s="137"/>
      <c r="K11" s="137"/>
      <c r="L11" s="137"/>
      <c r="M11" s="290"/>
    </row>
    <row r="12" spans="1:13" s="138" customFormat="1" ht="12.75">
      <c r="A12" s="288">
        <v>5</v>
      </c>
      <c r="B12" s="304" t="s">
        <v>3266</v>
      </c>
      <c r="C12" s="356" t="s">
        <v>4075</v>
      </c>
      <c r="D12" s="135" t="s">
        <v>3267</v>
      </c>
      <c r="E12" s="135"/>
      <c r="F12" s="272">
        <v>2006</v>
      </c>
      <c r="G12" s="314">
        <v>78280</v>
      </c>
      <c r="H12" s="314">
        <v>78280</v>
      </c>
      <c r="I12" s="136">
        <v>0</v>
      </c>
      <c r="J12" s="137"/>
      <c r="K12" s="137"/>
      <c r="L12" s="137"/>
      <c r="M12" s="290"/>
    </row>
    <row r="13" spans="1:13" s="138" customFormat="1" ht="12.75">
      <c r="A13" s="288">
        <v>6</v>
      </c>
      <c r="B13" s="304" t="s">
        <v>3268</v>
      </c>
      <c r="C13" s="356" t="s">
        <v>4077</v>
      </c>
      <c r="D13" s="135" t="s">
        <v>3269</v>
      </c>
      <c r="E13" s="135"/>
      <c r="F13" s="272">
        <v>2009</v>
      </c>
      <c r="G13" s="314">
        <v>129000</v>
      </c>
      <c r="H13" s="136">
        <v>97577.15</v>
      </c>
      <c r="I13" s="136">
        <f>SUM(G13-H13)</f>
        <v>31422.850000000006</v>
      </c>
      <c r="J13" s="137"/>
      <c r="K13" s="137"/>
      <c r="L13" s="137"/>
      <c r="M13" s="290"/>
    </row>
    <row r="14" spans="1:14" s="138" customFormat="1" ht="25.5">
      <c r="A14" s="288">
        <v>7</v>
      </c>
      <c r="B14" s="304" t="s">
        <v>3270</v>
      </c>
      <c r="C14" s="356" t="s">
        <v>4076</v>
      </c>
      <c r="D14" s="135" t="s">
        <v>3271</v>
      </c>
      <c r="E14" s="135"/>
      <c r="F14" s="272">
        <v>2013</v>
      </c>
      <c r="G14" s="314">
        <v>119000</v>
      </c>
      <c r="H14" s="136">
        <v>20517.2</v>
      </c>
      <c r="I14" s="136">
        <f>SUM(G14-H14)</f>
        <v>98482.8</v>
      </c>
      <c r="J14" s="137"/>
      <c r="K14" s="137"/>
      <c r="L14" s="137"/>
      <c r="M14" s="290"/>
      <c r="N14" s="138" t="s">
        <v>3272</v>
      </c>
    </row>
    <row r="15" spans="1:13" s="138" customFormat="1" ht="25.5">
      <c r="A15" s="288">
        <v>8</v>
      </c>
      <c r="B15" s="304" t="s">
        <v>3273</v>
      </c>
      <c r="C15" s="356" t="s">
        <v>4078</v>
      </c>
      <c r="D15" s="135" t="s">
        <v>3274</v>
      </c>
      <c r="E15" s="135"/>
      <c r="F15" s="272">
        <v>2006</v>
      </c>
      <c r="G15" s="314">
        <v>30900</v>
      </c>
      <c r="H15" s="136">
        <v>30385</v>
      </c>
      <c r="I15" s="136">
        <f>SUM(G15-H15)</f>
        <v>515</v>
      </c>
      <c r="J15" s="137"/>
      <c r="K15" s="137"/>
      <c r="L15" s="137"/>
      <c r="M15" s="290"/>
    </row>
    <row r="16" spans="1:13" s="138" customFormat="1" ht="51">
      <c r="A16" s="288">
        <v>9</v>
      </c>
      <c r="B16" s="304" t="s">
        <v>3275</v>
      </c>
      <c r="C16" s="356" t="s">
        <v>4086</v>
      </c>
      <c r="D16" s="135" t="s">
        <v>3276</v>
      </c>
      <c r="E16" s="135"/>
      <c r="F16" s="272">
        <v>2009</v>
      </c>
      <c r="G16" s="314">
        <v>85000</v>
      </c>
      <c r="H16" s="136"/>
      <c r="I16" s="136"/>
      <c r="J16" s="137"/>
      <c r="K16" s="137"/>
      <c r="L16" s="137"/>
      <c r="M16" s="290"/>
    </row>
    <row r="17" spans="1:13" s="138" customFormat="1" ht="25.5">
      <c r="A17" s="288">
        <v>10</v>
      </c>
      <c r="B17" s="304" t="s">
        <v>3277</v>
      </c>
      <c r="C17" s="356" t="s">
        <v>4082</v>
      </c>
      <c r="D17" s="135" t="s">
        <v>3278</v>
      </c>
      <c r="E17" s="135"/>
      <c r="F17" s="272">
        <v>2006</v>
      </c>
      <c r="G17" s="314">
        <v>457600</v>
      </c>
      <c r="H17" s="136">
        <v>374978.04</v>
      </c>
      <c r="I17" s="136">
        <f>SUM(G17-H17)</f>
        <v>82621.96000000002</v>
      </c>
      <c r="J17" s="137"/>
      <c r="K17" s="137"/>
      <c r="L17" s="137"/>
      <c r="M17" s="290"/>
    </row>
    <row r="18" spans="1:256" s="11" customFormat="1" ht="81" customHeight="1">
      <c r="A18" s="288">
        <v>11</v>
      </c>
      <c r="B18" s="304" t="s">
        <v>3279</v>
      </c>
      <c r="C18" s="22" t="s">
        <v>4081</v>
      </c>
      <c r="D18" s="24" t="s">
        <v>3280</v>
      </c>
      <c r="E18" s="9"/>
      <c r="F18" s="184">
        <v>40533</v>
      </c>
      <c r="G18" s="25">
        <v>475000</v>
      </c>
      <c r="H18" s="26">
        <v>283680.46</v>
      </c>
      <c r="I18" s="26">
        <f>SUM(G18-H18)</f>
        <v>191319.53999999998</v>
      </c>
      <c r="J18" s="9"/>
      <c r="K18" s="9"/>
      <c r="L18" s="9"/>
      <c r="M18" s="9"/>
      <c r="N18" s="315" t="s">
        <v>3281</v>
      </c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13" s="138" customFormat="1" ht="38.25">
      <c r="A19" s="288">
        <v>12</v>
      </c>
      <c r="B19" s="304" t="s">
        <v>3282</v>
      </c>
      <c r="C19" s="356" t="s">
        <v>4085</v>
      </c>
      <c r="D19" s="135" t="s">
        <v>3283</v>
      </c>
      <c r="E19" s="135"/>
      <c r="F19" s="272">
        <v>2006</v>
      </c>
      <c r="G19" s="314">
        <v>79500</v>
      </c>
      <c r="H19" s="136">
        <v>81708.21</v>
      </c>
      <c r="I19" s="136">
        <f>SUM(G19-H19)</f>
        <v>-2208.2100000000064</v>
      </c>
      <c r="J19" s="137"/>
      <c r="K19" s="137"/>
      <c r="L19" s="137"/>
      <c r="M19" s="290"/>
    </row>
    <row r="20" spans="1:13" s="138" customFormat="1" ht="25.5">
      <c r="A20" s="288">
        <v>13</v>
      </c>
      <c r="B20" s="304" t="s">
        <v>3284</v>
      </c>
      <c r="C20" s="356" t="s">
        <v>4083</v>
      </c>
      <c r="D20" s="135" t="s">
        <v>3285</v>
      </c>
      <c r="E20" s="135"/>
      <c r="F20" s="272">
        <v>2007</v>
      </c>
      <c r="G20" s="314">
        <v>1405700</v>
      </c>
      <c r="H20" s="136">
        <v>863919.89</v>
      </c>
      <c r="I20" s="136">
        <f>SUM(G20-H20)</f>
        <v>541780.11</v>
      </c>
      <c r="J20" s="137"/>
      <c r="K20" s="137"/>
      <c r="L20" s="137"/>
      <c r="M20" s="290"/>
    </row>
    <row r="21" spans="1:245" ht="51">
      <c r="A21" s="288">
        <v>14</v>
      </c>
      <c r="B21" s="4" t="s">
        <v>3631</v>
      </c>
      <c r="C21" s="357" t="s">
        <v>4079</v>
      </c>
      <c r="D21" s="6" t="s">
        <v>3630</v>
      </c>
      <c r="E21" s="7" t="s">
        <v>95</v>
      </c>
      <c r="F21" s="8" t="s">
        <v>3548</v>
      </c>
      <c r="G21" s="313">
        <v>1600235.21</v>
      </c>
      <c r="H21" s="279">
        <v>107578.8</v>
      </c>
      <c r="I21" s="279">
        <f>SUM(G21-H21)</f>
        <v>1492656.41</v>
      </c>
      <c r="J21" s="9"/>
      <c r="K21" s="9"/>
      <c r="L21" s="9"/>
      <c r="M21" s="371"/>
      <c r="N21" s="143" t="s">
        <v>3891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r="22" spans="1:256" s="93" customFormat="1" ht="25.5">
      <c r="A22" s="288">
        <v>15</v>
      </c>
      <c r="B22" s="39" t="s">
        <v>1609</v>
      </c>
      <c r="C22" s="90" t="s">
        <v>4080</v>
      </c>
      <c r="D22" s="110" t="s">
        <v>1610</v>
      </c>
      <c r="E22" s="89" t="s">
        <v>749</v>
      </c>
      <c r="F22" s="90">
        <v>2012</v>
      </c>
      <c r="G22" s="113">
        <v>198000</v>
      </c>
      <c r="H22" s="353">
        <v>46200</v>
      </c>
      <c r="I22" s="26">
        <f>G22-H22</f>
        <v>151800</v>
      </c>
      <c r="J22" s="89"/>
      <c r="K22" s="89"/>
      <c r="L22" s="89"/>
      <c r="M22" s="89"/>
      <c r="N22" s="92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</row>
    <row r="23" spans="1:16" ht="89.25">
      <c r="A23" s="288">
        <v>16</v>
      </c>
      <c r="B23" s="4" t="s">
        <v>3224</v>
      </c>
      <c r="C23" s="359" t="s">
        <v>4084</v>
      </c>
      <c r="D23" s="135" t="s">
        <v>3388</v>
      </c>
      <c r="E23" s="272" t="s">
        <v>95</v>
      </c>
      <c r="F23" s="289">
        <v>38231</v>
      </c>
      <c r="G23" s="499">
        <v>94606.2</v>
      </c>
      <c r="H23" s="66">
        <v>27030.36</v>
      </c>
      <c r="I23" s="66">
        <f>G23-H23</f>
        <v>67575.84</v>
      </c>
      <c r="J23" s="135"/>
      <c r="K23" s="137"/>
      <c r="L23" s="137"/>
      <c r="M23" s="290"/>
      <c r="P23" s="372"/>
    </row>
    <row r="24" spans="1:16" ht="51">
      <c r="A24" s="288">
        <v>17</v>
      </c>
      <c r="B24" s="4" t="s">
        <v>4209</v>
      </c>
      <c r="C24" s="359"/>
      <c r="D24" s="135" t="s">
        <v>4210</v>
      </c>
      <c r="E24" s="272" t="s">
        <v>95</v>
      </c>
      <c r="F24" s="289">
        <v>2015</v>
      </c>
      <c r="G24" s="500">
        <v>145000</v>
      </c>
      <c r="H24" s="501">
        <v>1208.33</v>
      </c>
      <c r="I24" s="66">
        <f>G24-H24</f>
        <v>143791.67</v>
      </c>
      <c r="J24" s="135"/>
      <c r="K24" s="137"/>
      <c r="L24" s="137"/>
      <c r="M24" s="290"/>
      <c r="P24" s="498"/>
    </row>
    <row r="25" spans="1:16" ht="25.5">
      <c r="A25" s="288">
        <v>18</v>
      </c>
      <c r="B25" s="4" t="s">
        <v>4307</v>
      </c>
      <c r="C25" s="359"/>
      <c r="D25" s="135" t="s">
        <v>4308</v>
      </c>
      <c r="E25" s="272" t="s">
        <v>95</v>
      </c>
      <c r="F25" s="289">
        <v>2015</v>
      </c>
      <c r="G25" s="500">
        <v>15780</v>
      </c>
      <c r="H25" s="639">
        <v>0</v>
      </c>
      <c r="I25" s="66">
        <v>15780</v>
      </c>
      <c r="J25" s="135"/>
      <c r="K25" s="137"/>
      <c r="L25" s="137"/>
      <c r="M25" s="290"/>
      <c r="P25" s="498"/>
    </row>
    <row r="26" spans="1:13" s="550" customFormat="1" ht="12.75">
      <c r="A26" s="542"/>
      <c r="B26" s="543" t="s">
        <v>2729</v>
      </c>
      <c r="C26" s="544"/>
      <c r="D26" s="543"/>
      <c r="E26" s="543"/>
      <c r="F26" s="545"/>
      <c r="G26" s="546">
        <f>SUM(G8:G24)</f>
        <v>7917715.970000001</v>
      </c>
      <c r="H26" s="547">
        <f>SUM(H8:H23)</f>
        <v>4547011.36</v>
      </c>
      <c r="I26" s="548">
        <f>G26-H26</f>
        <v>3370704.6100000003</v>
      </c>
      <c r="J26" s="543"/>
      <c r="K26" s="543"/>
      <c r="L26" s="543"/>
      <c r="M26" s="549"/>
    </row>
  </sheetData>
  <sheetProtection selectLockedCells="1" selectUnlockedCells="1"/>
  <mergeCells count="4">
    <mergeCell ref="A2:M2"/>
    <mergeCell ref="A3:M3"/>
    <mergeCell ref="A4:M4"/>
    <mergeCell ref="A5:M5"/>
  </mergeCells>
  <printOptions/>
  <pageMargins left="0.39375" right="0.39375" top="0" bottom="0" header="0.5118055555555555" footer="0.5118055555555555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75"/>
  <sheetViews>
    <sheetView zoomScaleSheetLayoutView="100" zoomScalePageLayoutView="0" workbookViewId="0" topLeftCell="A1">
      <selection activeCell="I8" sqref="I8"/>
    </sheetView>
  </sheetViews>
  <sheetFormatPr defaultColWidth="11.57421875" defaultRowHeight="12.75"/>
  <cols>
    <col min="1" max="1" width="6.57421875" style="120" customWidth="1"/>
    <col min="2" max="2" width="16.8515625" style="12" customWidth="1"/>
    <col min="3" max="3" width="17.421875" style="139" customWidth="1"/>
    <col min="4" max="4" width="20.00390625" style="12" customWidth="1"/>
    <col min="5" max="5" width="11.57421875" style="12" customWidth="1"/>
    <col min="6" max="6" width="12.7109375" style="122" customWidth="1"/>
    <col min="7" max="7" width="15.8515625" style="123" customWidth="1"/>
    <col min="8" max="8" width="13.421875" style="12" customWidth="1"/>
    <col min="9" max="9" width="13.140625" style="12" customWidth="1"/>
    <col min="10" max="10" width="9.00390625" style="12" customWidth="1"/>
    <col min="11" max="11" width="11.57421875" style="12" customWidth="1"/>
    <col min="12" max="12" width="12.7109375" style="12" customWidth="1"/>
    <col min="13" max="16384" width="11.57421875" style="12" customWidth="1"/>
  </cols>
  <sheetData>
    <row r="2" spans="1:13" ht="18.75">
      <c r="A2" s="782" t="s">
        <v>3286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</row>
    <row r="3" spans="1:13" ht="18.75">
      <c r="A3" s="761" t="s">
        <v>1272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</row>
    <row r="4" spans="1:13" ht="18.75">
      <c r="A4" s="782" t="s">
        <v>3287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</row>
    <row r="5" spans="1:13" ht="18.75">
      <c r="A5" s="782" t="s">
        <v>1274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</row>
    <row r="6" spans="2:13" ht="12.75">
      <c r="B6" s="120"/>
      <c r="C6" s="121"/>
      <c r="D6" s="120"/>
      <c r="E6" s="120"/>
      <c r="H6" s="120"/>
      <c r="I6" s="120"/>
      <c r="J6" s="120"/>
      <c r="K6" s="120"/>
      <c r="L6" s="120"/>
      <c r="M6" s="120"/>
    </row>
    <row r="7" spans="2:13" ht="12.75">
      <c r="B7" s="120"/>
      <c r="C7" s="121"/>
      <c r="D7" s="120"/>
      <c r="E7" s="120"/>
      <c r="H7" s="120"/>
      <c r="I7" s="120"/>
      <c r="J7" s="120"/>
      <c r="K7" s="120"/>
      <c r="L7" s="120"/>
      <c r="M7" s="120"/>
    </row>
    <row r="8" spans="1:256" s="11" customFormat="1" ht="127.5">
      <c r="A8" s="72" t="s">
        <v>2</v>
      </c>
      <c r="B8" s="124" t="s">
        <v>3</v>
      </c>
      <c r="C8" s="73" t="s">
        <v>4</v>
      </c>
      <c r="D8" s="72" t="s">
        <v>5</v>
      </c>
      <c r="E8" s="72" t="s">
        <v>6</v>
      </c>
      <c r="F8" s="74" t="s">
        <v>7</v>
      </c>
      <c r="G8" s="75" t="s">
        <v>4425</v>
      </c>
      <c r="H8" s="72" t="s">
        <v>8</v>
      </c>
      <c r="I8" s="72" t="s">
        <v>4427</v>
      </c>
      <c r="J8" s="72" t="s">
        <v>9</v>
      </c>
      <c r="K8" s="72" t="s">
        <v>10</v>
      </c>
      <c r="L8" s="72" t="s">
        <v>11</v>
      </c>
      <c r="M8" s="72" t="s">
        <v>12</v>
      </c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14" s="11" customFormat="1" ht="35.25" customHeight="1">
      <c r="A9" s="3">
        <v>1</v>
      </c>
      <c r="B9" s="22" t="s">
        <v>3288</v>
      </c>
      <c r="C9" s="125">
        <v>110106111000002</v>
      </c>
      <c r="D9" s="78" t="s">
        <v>3289</v>
      </c>
      <c r="E9" s="9" t="s">
        <v>65</v>
      </c>
      <c r="F9" s="22" t="s">
        <v>3543</v>
      </c>
      <c r="G9" s="77">
        <v>22500</v>
      </c>
      <c r="H9" s="26">
        <v>22500</v>
      </c>
      <c r="I9" s="26">
        <f aca="true" t="shared" si="0" ref="I9:I50">G9-H9</f>
        <v>0</v>
      </c>
      <c r="J9" s="9"/>
      <c r="K9" s="9"/>
      <c r="L9" s="9"/>
      <c r="M9" s="9"/>
      <c r="N9" s="10" t="s">
        <v>3290</v>
      </c>
    </row>
    <row r="10" spans="1:256" s="11" customFormat="1" ht="25.5">
      <c r="A10" s="3">
        <v>2</v>
      </c>
      <c r="B10" s="22" t="s">
        <v>3291</v>
      </c>
      <c r="C10" s="125">
        <v>110106111000003</v>
      </c>
      <c r="D10" s="78" t="s">
        <v>3289</v>
      </c>
      <c r="E10" s="9" t="s">
        <v>65</v>
      </c>
      <c r="F10" s="22" t="s">
        <v>3543</v>
      </c>
      <c r="G10" s="77">
        <v>22500</v>
      </c>
      <c r="H10" s="26">
        <v>22500</v>
      </c>
      <c r="I10" s="26">
        <f t="shared" si="0"/>
        <v>0</v>
      </c>
      <c r="J10" s="9"/>
      <c r="K10" s="9"/>
      <c r="L10" s="9"/>
      <c r="M10" s="9"/>
      <c r="N10" s="10" t="s">
        <v>3290</v>
      </c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1" customFormat="1" ht="25.5">
      <c r="A11" s="3">
        <v>3</v>
      </c>
      <c r="B11" s="22" t="s">
        <v>3292</v>
      </c>
      <c r="C11" s="125" t="s">
        <v>3293</v>
      </c>
      <c r="D11" s="78" t="s">
        <v>3294</v>
      </c>
      <c r="E11" s="9" t="s">
        <v>69</v>
      </c>
      <c r="F11" s="22">
        <v>2011</v>
      </c>
      <c r="G11" s="77">
        <v>60000</v>
      </c>
      <c r="H11" s="26">
        <v>60000</v>
      </c>
      <c r="I11" s="26">
        <f t="shared" si="0"/>
        <v>0</v>
      </c>
      <c r="J11" s="9"/>
      <c r="K11" s="9"/>
      <c r="L11" s="9"/>
      <c r="M11" s="9"/>
      <c r="N11" s="10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1" customFormat="1" ht="25.5">
      <c r="A12" s="3">
        <v>4</v>
      </c>
      <c r="B12" s="22" t="s">
        <v>3295</v>
      </c>
      <c r="C12" s="125" t="s">
        <v>3296</v>
      </c>
      <c r="D12" s="78" t="s">
        <v>3297</v>
      </c>
      <c r="E12" s="9" t="s">
        <v>69</v>
      </c>
      <c r="F12" s="22">
        <v>2011</v>
      </c>
      <c r="G12" s="77">
        <v>24000</v>
      </c>
      <c r="H12" s="26">
        <v>24000</v>
      </c>
      <c r="I12" s="26">
        <f t="shared" si="0"/>
        <v>0</v>
      </c>
      <c r="J12" s="9"/>
      <c r="K12" s="9"/>
      <c r="L12" s="9"/>
      <c r="M12" s="9"/>
      <c r="N12" s="10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1" customFormat="1" ht="25.5">
      <c r="A13" s="3">
        <v>5</v>
      </c>
      <c r="B13" s="22" t="s">
        <v>3298</v>
      </c>
      <c r="C13" s="125">
        <v>11010421100003</v>
      </c>
      <c r="D13" s="78" t="s">
        <v>3299</v>
      </c>
      <c r="E13" s="9" t="s">
        <v>65</v>
      </c>
      <c r="F13" s="22" t="s">
        <v>3543</v>
      </c>
      <c r="G13" s="77">
        <v>20000</v>
      </c>
      <c r="H13" s="26">
        <v>20000</v>
      </c>
      <c r="I13" s="26">
        <f t="shared" si="0"/>
        <v>0</v>
      </c>
      <c r="J13" s="9"/>
      <c r="K13" s="9"/>
      <c r="L13" s="9"/>
      <c r="M13" s="9"/>
      <c r="N13" s="10" t="s">
        <v>3290</v>
      </c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1" customFormat="1" ht="25.5">
      <c r="A14" s="3">
        <v>6</v>
      </c>
      <c r="B14" s="22" t="s">
        <v>3300</v>
      </c>
      <c r="C14" s="125">
        <v>11016111000006</v>
      </c>
      <c r="D14" s="126" t="s">
        <v>3301</v>
      </c>
      <c r="E14" s="9" t="s">
        <v>95</v>
      </c>
      <c r="F14" s="22" t="s">
        <v>3543</v>
      </c>
      <c r="G14" s="77">
        <v>49500</v>
      </c>
      <c r="H14" s="77">
        <v>49500</v>
      </c>
      <c r="I14" s="26">
        <f t="shared" si="0"/>
        <v>0</v>
      </c>
      <c r="J14" s="9"/>
      <c r="K14" s="9"/>
      <c r="L14" s="9"/>
      <c r="M14" s="9"/>
      <c r="N14" s="10" t="s">
        <v>3290</v>
      </c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1" customFormat="1" ht="25.5">
      <c r="A15" s="3">
        <v>7</v>
      </c>
      <c r="B15" s="22" t="s">
        <v>3302</v>
      </c>
      <c r="C15" s="125">
        <v>110106111000007</v>
      </c>
      <c r="D15" s="126" t="s">
        <v>3301</v>
      </c>
      <c r="E15" s="9" t="s">
        <v>95</v>
      </c>
      <c r="F15" s="22" t="s">
        <v>3543</v>
      </c>
      <c r="G15" s="77">
        <v>49500</v>
      </c>
      <c r="H15" s="77">
        <v>49500</v>
      </c>
      <c r="I15" s="26">
        <f t="shared" si="0"/>
        <v>0</v>
      </c>
      <c r="J15" s="9"/>
      <c r="K15" s="9"/>
      <c r="L15" s="9"/>
      <c r="M15" s="9"/>
      <c r="N15" s="10" t="s">
        <v>3290</v>
      </c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391" customFormat="1" ht="25.5">
      <c r="A16" s="382">
        <v>8</v>
      </c>
      <c r="B16" s="387" t="s">
        <v>3303</v>
      </c>
      <c r="C16" s="394">
        <v>110106111000004</v>
      </c>
      <c r="D16" s="395" t="s">
        <v>3301</v>
      </c>
      <c r="E16" s="386" t="s">
        <v>95</v>
      </c>
      <c r="F16" s="387" t="s">
        <v>3543</v>
      </c>
      <c r="G16" s="389">
        <v>34980</v>
      </c>
      <c r="H16" s="388">
        <v>18869.79</v>
      </c>
      <c r="I16" s="388">
        <f t="shared" si="0"/>
        <v>16110.21</v>
      </c>
      <c r="J16" s="386"/>
      <c r="K16" s="386"/>
      <c r="L16" s="386"/>
      <c r="M16" s="386"/>
      <c r="N16" s="390" t="s">
        <v>3290</v>
      </c>
      <c r="IL16" s="392"/>
      <c r="IM16" s="392"/>
      <c r="IN16" s="392"/>
      <c r="IO16" s="392"/>
      <c r="IP16" s="392"/>
      <c r="IQ16" s="392"/>
      <c r="IR16" s="392"/>
      <c r="IS16" s="392"/>
      <c r="IT16" s="392"/>
      <c r="IU16" s="392"/>
      <c r="IV16" s="392"/>
    </row>
    <row r="17" spans="1:256" s="391" customFormat="1" ht="25.5">
      <c r="A17" s="382">
        <v>9</v>
      </c>
      <c r="B17" s="387" t="s">
        <v>3304</v>
      </c>
      <c r="C17" s="394">
        <v>110106111000005</v>
      </c>
      <c r="D17" s="395" t="s">
        <v>3305</v>
      </c>
      <c r="E17" s="386" t="s">
        <v>95</v>
      </c>
      <c r="F17" s="387" t="s">
        <v>3543</v>
      </c>
      <c r="G17" s="389">
        <v>34980</v>
      </c>
      <c r="H17" s="388">
        <v>18869.79</v>
      </c>
      <c r="I17" s="388">
        <f t="shared" si="0"/>
        <v>16110.21</v>
      </c>
      <c r="J17" s="386"/>
      <c r="K17" s="386"/>
      <c r="L17" s="386"/>
      <c r="M17" s="386"/>
      <c r="N17" s="390" t="s">
        <v>3290</v>
      </c>
      <c r="IL17" s="392"/>
      <c r="IM17" s="392"/>
      <c r="IN17" s="392"/>
      <c r="IO17" s="392"/>
      <c r="IP17" s="392"/>
      <c r="IQ17" s="392"/>
      <c r="IR17" s="392"/>
      <c r="IS17" s="392"/>
      <c r="IT17" s="392"/>
      <c r="IU17" s="392"/>
      <c r="IV17" s="392"/>
    </row>
    <row r="18" spans="1:256" s="11" customFormat="1" ht="25.5">
      <c r="A18" s="3">
        <v>10</v>
      </c>
      <c r="B18" s="22" t="s">
        <v>3306</v>
      </c>
      <c r="C18" s="125">
        <v>110104211000006</v>
      </c>
      <c r="D18" s="78" t="s">
        <v>1345</v>
      </c>
      <c r="E18" s="9" t="s">
        <v>69</v>
      </c>
      <c r="F18" s="22" t="s">
        <v>3543</v>
      </c>
      <c r="G18" s="77">
        <v>71000</v>
      </c>
      <c r="H18" s="77">
        <v>71000</v>
      </c>
      <c r="I18" s="26">
        <f t="shared" si="0"/>
        <v>0</v>
      </c>
      <c r="J18" s="9"/>
      <c r="K18" s="9"/>
      <c r="L18" s="9"/>
      <c r="M18" s="9"/>
      <c r="N18" s="10" t="s">
        <v>3290</v>
      </c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1" customFormat="1" ht="51">
      <c r="A19" s="3">
        <v>11</v>
      </c>
      <c r="B19" s="22" t="s">
        <v>3307</v>
      </c>
      <c r="C19" s="125">
        <v>110102000002</v>
      </c>
      <c r="D19" s="126" t="s">
        <v>3308</v>
      </c>
      <c r="E19" s="9" t="s">
        <v>3309</v>
      </c>
      <c r="F19" s="22"/>
      <c r="G19" s="77">
        <v>0</v>
      </c>
      <c r="H19" s="26">
        <v>0</v>
      </c>
      <c r="I19" s="26">
        <f t="shared" si="0"/>
        <v>0</v>
      </c>
      <c r="J19" s="9">
        <v>32.1</v>
      </c>
      <c r="K19" s="9"/>
      <c r="L19" s="9"/>
      <c r="M19" s="9"/>
      <c r="N19" s="10" t="s">
        <v>3310</v>
      </c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1" customFormat="1" ht="25.5">
      <c r="A20" s="3">
        <v>12</v>
      </c>
      <c r="B20" s="22" t="s">
        <v>3311</v>
      </c>
      <c r="C20" s="125"/>
      <c r="D20" s="78" t="s">
        <v>3312</v>
      </c>
      <c r="E20" s="9" t="s">
        <v>69</v>
      </c>
      <c r="F20" s="22">
        <v>2011</v>
      </c>
      <c r="G20" s="77">
        <v>10000</v>
      </c>
      <c r="H20" s="26">
        <v>10000</v>
      </c>
      <c r="I20" s="26">
        <f t="shared" si="0"/>
        <v>0</v>
      </c>
      <c r="J20" s="9"/>
      <c r="K20" s="9"/>
      <c r="L20" s="9"/>
      <c r="M20" s="9"/>
      <c r="N20" s="10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1" customFormat="1" ht="25.5">
      <c r="A21" s="3">
        <v>13</v>
      </c>
      <c r="B21" s="22" t="s">
        <v>3313</v>
      </c>
      <c r="C21" s="125"/>
      <c r="D21" s="78" t="s">
        <v>3314</v>
      </c>
      <c r="E21" s="9" t="s">
        <v>3315</v>
      </c>
      <c r="F21" s="22">
        <v>2012</v>
      </c>
      <c r="G21" s="77">
        <v>3000</v>
      </c>
      <c r="H21" s="26">
        <v>3000</v>
      </c>
      <c r="I21" s="26">
        <f t="shared" si="0"/>
        <v>0</v>
      </c>
      <c r="J21" s="9"/>
      <c r="K21" s="9"/>
      <c r="L21" s="9"/>
      <c r="M21" s="9"/>
      <c r="N21" s="10" t="s">
        <v>3316</v>
      </c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1" customFormat="1" ht="38.25">
      <c r="A22" s="3">
        <v>14</v>
      </c>
      <c r="B22" s="22" t="s">
        <v>3317</v>
      </c>
      <c r="C22" s="125">
        <v>110106111000008</v>
      </c>
      <c r="D22" s="78" t="s">
        <v>1517</v>
      </c>
      <c r="E22" s="9" t="s">
        <v>69</v>
      </c>
      <c r="F22" s="22" t="s">
        <v>3543</v>
      </c>
      <c r="G22" s="77">
        <v>20039</v>
      </c>
      <c r="H22" s="77">
        <v>20039</v>
      </c>
      <c r="I22" s="26">
        <f t="shared" si="0"/>
        <v>0</v>
      </c>
      <c r="J22" s="9"/>
      <c r="K22" s="9"/>
      <c r="L22" s="9"/>
      <c r="M22" s="9"/>
      <c r="N22" s="10" t="s">
        <v>3290</v>
      </c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1" customFormat="1" ht="38.25">
      <c r="A23" s="3">
        <v>15</v>
      </c>
      <c r="B23" s="22" t="s">
        <v>3318</v>
      </c>
      <c r="C23" s="125">
        <v>110106111000009</v>
      </c>
      <c r="D23" s="78" t="s">
        <v>1520</v>
      </c>
      <c r="E23" s="9" t="s">
        <v>95</v>
      </c>
      <c r="F23" s="22" t="s">
        <v>3543</v>
      </c>
      <c r="G23" s="77">
        <v>5670</v>
      </c>
      <c r="H23" s="26">
        <v>5670</v>
      </c>
      <c r="I23" s="26">
        <f t="shared" si="0"/>
        <v>0</v>
      </c>
      <c r="J23" s="9"/>
      <c r="K23" s="9"/>
      <c r="L23" s="9"/>
      <c r="M23" s="9"/>
      <c r="N23" s="10" t="s">
        <v>3290</v>
      </c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1" customFormat="1" ht="25.5">
      <c r="A24" s="3">
        <v>16</v>
      </c>
      <c r="B24" s="22" t="s">
        <v>3319</v>
      </c>
      <c r="C24" s="125">
        <v>110104211000004</v>
      </c>
      <c r="D24" s="78" t="s">
        <v>1523</v>
      </c>
      <c r="E24" s="9" t="s">
        <v>95</v>
      </c>
      <c r="F24" s="22" t="s">
        <v>3543</v>
      </c>
      <c r="G24" s="77">
        <v>8618</v>
      </c>
      <c r="H24" s="26">
        <v>8618</v>
      </c>
      <c r="I24" s="26">
        <f t="shared" si="0"/>
        <v>0</v>
      </c>
      <c r="J24" s="9"/>
      <c r="K24" s="9"/>
      <c r="L24" s="9"/>
      <c r="M24" s="9"/>
      <c r="N24" s="10" t="s">
        <v>3290</v>
      </c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1" customFormat="1" ht="25.5">
      <c r="A25" s="3">
        <v>17</v>
      </c>
      <c r="B25" s="22" t="s">
        <v>3320</v>
      </c>
      <c r="C25" s="125"/>
      <c r="D25" s="78" t="s">
        <v>3321</v>
      </c>
      <c r="E25" s="9" t="s">
        <v>69</v>
      </c>
      <c r="F25" s="22">
        <v>2011</v>
      </c>
      <c r="G25" s="77">
        <v>2800</v>
      </c>
      <c r="H25" s="26">
        <v>2800</v>
      </c>
      <c r="I25" s="26">
        <f t="shared" si="0"/>
        <v>0</v>
      </c>
      <c r="J25" s="9"/>
      <c r="K25" s="9"/>
      <c r="L25" s="9"/>
      <c r="M25" s="9"/>
      <c r="N25" s="10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391" customFormat="1" ht="25.5">
      <c r="A26" s="382">
        <v>18</v>
      </c>
      <c r="B26" s="387" t="s">
        <v>3322</v>
      </c>
      <c r="C26" s="394">
        <v>110103111000002</v>
      </c>
      <c r="D26" s="395" t="s">
        <v>3323</v>
      </c>
      <c r="E26" s="386" t="s">
        <v>3324</v>
      </c>
      <c r="F26" s="387" t="s">
        <v>3650</v>
      </c>
      <c r="G26" s="389">
        <v>340194.85</v>
      </c>
      <c r="H26" s="388">
        <v>286879.04</v>
      </c>
      <c r="I26" s="388">
        <f t="shared" si="0"/>
        <v>53315.81</v>
      </c>
      <c r="J26" s="386"/>
      <c r="K26" s="386"/>
      <c r="L26" s="386"/>
      <c r="M26" s="386"/>
      <c r="N26" s="390" t="s">
        <v>3310</v>
      </c>
      <c r="O26" s="585" t="s">
        <v>3758</v>
      </c>
      <c r="IL26" s="392"/>
      <c r="IM26" s="392"/>
      <c r="IN26" s="392"/>
      <c r="IO26" s="392"/>
      <c r="IP26" s="392"/>
      <c r="IQ26" s="392"/>
      <c r="IR26" s="392"/>
      <c r="IS26" s="392"/>
      <c r="IT26" s="392"/>
      <c r="IU26" s="392"/>
      <c r="IV26" s="392"/>
    </row>
    <row r="27" spans="1:256" s="11" customFormat="1" ht="25.5">
      <c r="A27" s="3">
        <v>19</v>
      </c>
      <c r="B27" s="22" t="s">
        <v>3325</v>
      </c>
      <c r="C27" s="125"/>
      <c r="D27" s="78" t="s">
        <v>3326</v>
      </c>
      <c r="E27" s="9" t="s">
        <v>69</v>
      </c>
      <c r="F27" s="22">
        <v>2011</v>
      </c>
      <c r="G27" s="77">
        <v>2850</v>
      </c>
      <c r="H27" s="26">
        <v>2850</v>
      </c>
      <c r="I27" s="26">
        <f t="shared" si="0"/>
        <v>0</v>
      </c>
      <c r="J27" s="9"/>
      <c r="K27" s="9"/>
      <c r="L27" s="9"/>
      <c r="M27" s="9"/>
      <c r="N27" s="10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1" customFormat="1" ht="25.5">
      <c r="A28" s="3">
        <v>20</v>
      </c>
      <c r="B28" s="22" t="s">
        <v>3327</v>
      </c>
      <c r="C28" s="125">
        <v>410126001200025</v>
      </c>
      <c r="D28" s="78" t="s">
        <v>3326</v>
      </c>
      <c r="E28" s="9" t="s">
        <v>3328</v>
      </c>
      <c r="F28" s="22">
        <v>2012</v>
      </c>
      <c r="G28" s="77">
        <v>8500</v>
      </c>
      <c r="H28" s="26">
        <v>8500</v>
      </c>
      <c r="I28" s="26">
        <f t="shared" si="0"/>
        <v>0</v>
      </c>
      <c r="J28" s="9"/>
      <c r="K28" s="9"/>
      <c r="L28" s="9"/>
      <c r="M28" s="9"/>
      <c r="N28" s="10" t="s">
        <v>3316</v>
      </c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1" customFormat="1" ht="25.5">
      <c r="A29" s="3">
        <v>21</v>
      </c>
      <c r="B29" s="22" t="s">
        <v>3329</v>
      </c>
      <c r="C29" s="125">
        <v>110106111000010</v>
      </c>
      <c r="D29" s="78" t="s">
        <v>3330</v>
      </c>
      <c r="E29" s="9" t="s">
        <v>95</v>
      </c>
      <c r="F29" s="22" t="s">
        <v>3543</v>
      </c>
      <c r="G29" s="77">
        <v>10020</v>
      </c>
      <c r="H29" s="26">
        <v>10020</v>
      </c>
      <c r="I29" s="26">
        <f t="shared" si="0"/>
        <v>0</v>
      </c>
      <c r="J29" s="9"/>
      <c r="K29" s="9"/>
      <c r="L29" s="9"/>
      <c r="M29" s="9"/>
      <c r="N29" s="10" t="s">
        <v>3290</v>
      </c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1" customFormat="1" ht="25.5">
      <c r="A30" s="3">
        <v>22</v>
      </c>
      <c r="B30" s="22" t="s">
        <v>3331</v>
      </c>
      <c r="C30" s="125">
        <v>110106111000011</v>
      </c>
      <c r="D30" s="78" t="s">
        <v>3330</v>
      </c>
      <c r="E30" s="9" t="s">
        <v>95</v>
      </c>
      <c r="F30" s="22" t="s">
        <v>3543</v>
      </c>
      <c r="G30" s="77">
        <v>10020</v>
      </c>
      <c r="H30" s="26">
        <v>10020</v>
      </c>
      <c r="I30" s="26">
        <f t="shared" si="0"/>
        <v>0</v>
      </c>
      <c r="J30" s="9"/>
      <c r="K30" s="9"/>
      <c r="L30" s="9"/>
      <c r="M30" s="9"/>
      <c r="N30" s="10" t="s">
        <v>3290</v>
      </c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1" customFormat="1" ht="25.5">
      <c r="A31" s="3">
        <v>23</v>
      </c>
      <c r="B31" s="22" t="s">
        <v>3332</v>
      </c>
      <c r="C31" s="125" t="s">
        <v>3333</v>
      </c>
      <c r="D31" s="78" t="s">
        <v>3334</v>
      </c>
      <c r="E31" s="9" t="s">
        <v>69</v>
      </c>
      <c r="F31" s="22">
        <v>2011</v>
      </c>
      <c r="G31" s="77">
        <v>30000</v>
      </c>
      <c r="H31" s="26">
        <v>30000</v>
      </c>
      <c r="I31" s="26">
        <f t="shared" si="0"/>
        <v>0</v>
      </c>
      <c r="J31" s="9"/>
      <c r="K31" s="9"/>
      <c r="L31" s="9"/>
      <c r="M31" s="9"/>
      <c r="N31" s="10" t="s">
        <v>3335</v>
      </c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91" customFormat="1" ht="25.5">
      <c r="A32" s="382">
        <v>24</v>
      </c>
      <c r="B32" s="387" t="s">
        <v>3336</v>
      </c>
      <c r="C32" s="394">
        <v>110103111000003</v>
      </c>
      <c r="D32" s="395" t="s">
        <v>3337</v>
      </c>
      <c r="E32" s="386" t="s">
        <v>65</v>
      </c>
      <c r="F32" s="387" t="s">
        <v>3641</v>
      </c>
      <c r="G32" s="389">
        <v>2000000</v>
      </c>
      <c r="H32" s="388">
        <v>356149.88</v>
      </c>
      <c r="I32" s="388">
        <f t="shared" si="0"/>
        <v>1643850.12</v>
      </c>
      <c r="J32" s="386"/>
      <c r="K32" s="386"/>
      <c r="L32" s="386"/>
      <c r="M32" s="386"/>
      <c r="N32" s="390" t="s">
        <v>3310</v>
      </c>
      <c r="IL32" s="392"/>
      <c r="IM32" s="392"/>
      <c r="IN32" s="392"/>
      <c r="IO32" s="392"/>
      <c r="IP32" s="392"/>
      <c r="IQ32" s="392"/>
      <c r="IR32" s="392"/>
      <c r="IS32" s="392"/>
      <c r="IT32" s="392"/>
      <c r="IU32" s="392"/>
      <c r="IV32" s="392"/>
    </row>
    <row r="33" spans="1:256" s="11" customFormat="1" ht="25.5">
      <c r="A33" s="3">
        <v>25</v>
      </c>
      <c r="B33" s="22" t="s">
        <v>3338</v>
      </c>
      <c r="C33" s="125">
        <v>110106111000012</v>
      </c>
      <c r="D33" s="78" t="s">
        <v>3339</v>
      </c>
      <c r="E33" s="9" t="s">
        <v>95</v>
      </c>
      <c r="F33" s="22" t="s">
        <v>3543</v>
      </c>
      <c r="G33" s="77">
        <v>5300</v>
      </c>
      <c r="H33" s="26">
        <v>5300</v>
      </c>
      <c r="I33" s="26">
        <f t="shared" si="0"/>
        <v>0</v>
      </c>
      <c r="J33" s="9"/>
      <c r="K33" s="9"/>
      <c r="L33" s="9"/>
      <c r="M33" s="9"/>
      <c r="N33" s="10" t="s">
        <v>3290</v>
      </c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1" customFormat="1" ht="38.25">
      <c r="A34" s="3">
        <v>26</v>
      </c>
      <c r="B34" s="22" t="s">
        <v>3340</v>
      </c>
      <c r="C34" s="125">
        <v>110106111000013</v>
      </c>
      <c r="D34" s="78" t="s">
        <v>3341</v>
      </c>
      <c r="E34" s="9" t="s">
        <v>69</v>
      </c>
      <c r="F34" s="22" t="s">
        <v>3543</v>
      </c>
      <c r="G34" s="77">
        <v>5030</v>
      </c>
      <c r="H34" s="26">
        <v>5030</v>
      </c>
      <c r="I34" s="26">
        <f t="shared" si="0"/>
        <v>0</v>
      </c>
      <c r="J34" s="9"/>
      <c r="K34" s="9"/>
      <c r="L34" s="9"/>
      <c r="M34" s="9"/>
      <c r="N34" s="10" t="s">
        <v>3290</v>
      </c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1" customFormat="1" ht="25.5">
      <c r="A35" s="3">
        <v>27</v>
      </c>
      <c r="B35" s="22" t="s">
        <v>3342</v>
      </c>
      <c r="C35" s="125">
        <v>110106111000014</v>
      </c>
      <c r="D35" s="76" t="s">
        <v>3343</v>
      </c>
      <c r="E35" s="9" t="s">
        <v>95</v>
      </c>
      <c r="F35" s="22" t="s">
        <v>3543</v>
      </c>
      <c r="G35" s="77">
        <v>4961</v>
      </c>
      <c r="H35" s="26">
        <v>4961</v>
      </c>
      <c r="I35" s="26">
        <f t="shared" si="0"/>
        <v>0</v>
      </c>
      <c r="J35" s="9"/>
      <c r="K35" s="9"/>
      <c r="L35" s="9"/>
      <c r="M35" s="9"/>
      <c r="N35" s="10" t="s">
        <v>3290</v>
      </c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391" customFormat="1" ht="25.5">
      <c r="A36" s="382">
        <v>28</v>
      </c>
      <c r="B36" s="387" t="s">
        <v>3344</v>
      </c>
      <c r="C36" s="394">
        <v>110103111000001</v>
      </c>
      <c r="D36" s="395" t="s">
        <v>3345</v>
      </c>
      <c r="E36" s="386" t="s">
        <v>3309</v>
      </c>
      <c r="F36" s="387" t="s">
        <v>3543</v>
      </c>
      <c r="G36" s="389">
        <v>398288.34</v>
      </c>
      <c r="H36" s="388">
        <v>398288.34</v>
      </c>
      <c r="I36" s="388">
        <f t="shared" si="0"/>
        <v>0</v>
      </c>
      <c r="J36" s="386">
        <v>8500</v>
      </c>
      <c r="K36" s="386"/>
      <c r="L36" s="386"/>
      <c r="M36" s="386"/>
      <c r="N36" s="390" t="s">
        <v>3310</v>
      </c>
      <c r="IL36" s="392"/>
      <c r="IM36" s="392"/>
      <c r="IN36" s="392"/>
      <c r="IO36" s="392"/>
      <c r="IP36" s="392"/>
      <c r="IQ36" s="392"/>
      <c r="IR36" s="392"/>
      <c r="IS36" s="392"/>
      <c r="IT36" s="392"/>
      <c r="IU36" s="392"/>
      <c r="IV36" s="392"/>
    </row>
    <row r="37" spans="1:256" s="11" customFormat="1" ht="25.5">
      <c r="A37" s="3">
        <v>29</v>
      </c>
      <c r="B37" s="22" t="s">
        <v>3346</v>
      </c>
      <c r="C37" s="125">
        <v>110106111000015</v>
      </c>
      <c r="D37" s="78" t="s">
        <v>3347</v>
      </c>
      <c r="E37" s="9" t="s">
        <v>95</v>
      </c>
      <c r="F37" s="22" t="s">
        <v>3543</v>
      </c>
      <c r="G37" s="77">
        <v>39780</v>
      </c>
      <c r="H37" s="77">
        <v>39780</v>
      </c>
      <c r="I37" s="26">
        <f t="shared" si="0"/>
        <v>0</v>
      </c>
      <c r="J37" s="9"/>
      <c r="K37" s="9"/>
      <c r="L37" s="9"/>
      <c r="M37" s="9"/>
      <c r="N37" s="10" t="s">
        <v>3290</v>
      </c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391" customFormat="1" ht="25.5">
      <c r="A38" s="382">
        <v>30</v>
      </c>
      <c r="B38" s="387" t="s">
        <v>3348</v>
      </c>
      <c r="C38" s="394">
        <v>110104211000005</v>
      </c>
      <c r="D38" s="385" t="s">
        <v>3349</v>
      </c>
      <c r="E38" s="386" t="s">
        <v>95</v>
      </c>
      <c r="F38" s="387" t="s">
        <v>3543</v>
      </c>
      <c r="G38" s="389">
        <v>100000</v>
      </c>
      <c r="H38" s="388">
        <v>63333.08</v>
      </c>
      <c r="I38" s="388">
        <f t="shared" si="0"/>
        <v>36666.92</v>
      </c>
      <c r="J38" s="386"/>
      <c r="K38" s="386"/>
      <c r="L38" s="386"/>
      <c r="M38" s="386"/>
      <c r="N38" s="390" t="s">
        <v>3290</v>
      </c>
      <c r="IL38" s="392"/>
      <c r="IM38" s="392"/>
      <c r="IN38" s="392"/>
      <c r="IO38" s="392"/>
      <c r="IP38" s="392"/>
      <c r="IQ38" s="392"/>
      <c r="IR38" s="392"/>
      <c r="IS38" s="392"/>
      <c r="IT38" s="392"/>
      <c r="IU38" s="392"/>
      <c r="IV38" s="392"/>
    </row>
    <row r="39" spans="1:256" s="11" customFormat="1" ht="25.5">
      <c r="A39" s="3">
        <v>31</v>
      </c>
      <c r="B39" s="22" t="s">
        <v>3350</v>
      </c>
      <c r="C39" s="125">
        <v>410138011000005</v>
      </c>
      <c r="D39" s="78" t="s">
        <v>3351</v>
      </c>
      <c r="E39" s="9" t="s">
        <v>65</v>
      </c>
      <c r="F39" s="22" t="s">
        <v>3543</v>
      </c>
      <c r="G39" s="77">
        <v>17000</v>
      </c>
      <c r="H39" s="26">
        <v>17000</v>
      </c>
      <c r="I39" s="26">
        <f t="shared" si="0"/>
        <v>0</v>
      </c>
      <c r="J39" s="9"/>
      <c r="K39" s="9"/>
      <c r="L39" s="9"/>
      <c r="M39" s="9"/>
      <c r="N39" s="10" t="s">
        <v>3352</v>
      </c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11" customFormat="1" ht="25.5">
      <c r="A40" s="3">
        <v>32</v>
      </c>
      <c r="B40" s="22" t="s">
        <v>3353</v>
      </c>
      <c r="C40" s="125">
        <v>41013801100004</v>
      </c>
      <c r="D40" s="78" t="s">
        <v>3351</v>
      </c>
      <c r="E40" s="9" t="s">
        <v>65</v>
      </c>
      <c r="F40" s="22" t="s">
        <v>3543</v>
      </c>
      <c r="G40" s="77">
        <v>17000</v>
      </c>
      <c r="H40" s="26">
        <v>17000</v>
      </c>
      <c r="I40" s="26">
        <f t="shared" si="0"/>
        <v>0</v>
      </c>
      <c r="J40" s="9"/>
      <c r="K40" s="9"/>
      <c r="L40" s="9"/>
      <c r="M40" s="9"/>
      <c r="N40" s="10" t="s">
        <v>3352</v>
      </c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s="11" customFormat="1" ht="25.5">
      <c r="A41" s="3">
        <v>33</v>
      </c>
      <c r="B41" s="22" t="s">
        <v>3354</v>
      </c>
      <c r="C41" s="125">
        <v>410138011000003</v>
      </c>
      <c r="D41" s="78" t="s">
        <v>3351</v>
      </c>
      <c r="E41" s="9" t="s">
        <v>65</v>
      </c>
      <c r="F41" s="22" t="s">
        <v>3543</v>
      </c>
      <c r="G41" s="77">
        <v>17000</v>
      </c>
      <c r="H41" s="26">
        <v>17000</v>
      </c>
      <c r="I41" s="26">
        <f t="shared" si="0"/>
        <v>0</v>
      </c>
      <c r="J41" s="9"/>
      <c r="K41" s="9"/>
      <c r="L41" s="9"/>
      <c r="M41" s="9"/>
      <c r="N41" s="10" t="s">
        <v>3352</v>
      </c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s="11" customFormat="1" ht="25.5">
      <c r="A42" s="3">
        <v>34</v>
      </c>
      <c r="B42" s="22" t="s">
        <v>3355</v>
      </c>
      <c r="C42" s="125">
        <v>410138011000002</v>
      </c>
      <c r="D42" s="78" t="s">
        <v>3351</v>
      </c>
      <c r="E42" s="9" t="s">
        <v>65</v>
      </c>
      <c r="F42" s="22" t="s">
        <v>3543</v>
      </c>
      <c r="G42" s="77">
        <v>17000</v>
      </c>
      <c r="H42" s="26">
        <v>17000</v>
      </c>
      <c r="I42" s="26">
        <f t="shared" si="0"/>
        <v>0</v>
      </c>
      <c r="J42" s="9"/>
      <c r="K42" s="9"/>
      <c r="L42" s="9"/>
      <c r="M42" s="9"/>
      <c r="N42" s="10" t="s">
        <v>3352</v>
      </c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11" customFormat="1" ht="25.5">
      <c r="A43" s="3">
        <v>35</v>
      </c>
      <c r="B43" s="22" t="s">
        <v>3356</v>
      </c>
      <c r="C43" s="125">
        <v>410138011000001</v>
      </c>
      <c r="D43" s="78" t="s">
        <v>3351</v>
      </c>
      <c r="E43" s="9" t="s">
        <v>65</v>
      </c>
      <c r="F43" s="22" t="s">
        <v>3543</v>
      </c>
      <c r="G43" s="77">
        <v>17000</v>
      </c>
      <c r="H43" s="26">
        <v>17000</v>
      </c>
      <c r="I43" s="26">
        <f t="shared" si="0"/>
        <v>0</v>
      </c>
      <c r="J43" s="9"/>
      <c r="K43" s="9"/>
      <c r="L43" s="9"/>
      <c r="M43" s="9"/>
      <c r="N43" s="10" t="s">
        <v>3352</v>
      </c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s="11" customFormat="1" ht="25.5">
      <c r="A44" s="3">
        <v>36</v>
      </c>
      <c r="B44" s="22" t="s">
        <v>3357</v>
      </c>
      <c r="C44" s="125" t="s">
        <v>3879</v>
      </c>
      <c r="D44" s="78" t="s">
        <v>3358</v>
      </c>
      <c r="E44" s="9" t="s">
        <v>69</v>
      </c>
      <c r="F44" s="22">
        <v>2011</v>
      </c>
      <c r="G44" s="77">
        <v>6750</v>
      </c>
      <c r="H44" s="26">
        <v>6750</v>
      </c>
      <c r="I44" s="26">
        <f t="shared" si="0"/>
        <v>0</v>
      </c>
      <c r="J44" s="9"/>
      <c r="K44" s="9"/>
      <c r="L44" s="9"/>
      <c r="M44" s="9"/>
      <c r="N44" s="10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s="11" customFormat="1" ht="25.5">
      <c r="A45" s="3">
        <v>37</v>
      </c>
      <c r="B45" s="22" t="s">
        <v>3359</v>
      </c>
      <c r="C45" s="125">
        <v>110106111000016</v>
      </c>
      <c r="D45" s="78" t="s">
        <v>3360</v>
      </c>
      <c r="E45" s="9" t="s">
        <v>95</v>
      </c>
      <c r="F45" s="22" t="s">
        <v>3543</v>
      </c>
      <c r="G45" s="77">
        <v>4320</v>
      </c>
      <c r="H45" s="26">
        <v>4320</v>
      </c>
      <c r="I45" s="26">
        <f t="shared" si="0"/>
        <v>0</v>
      </c>
      <c r="J45" s="9"/>
      <c r="K45" s="9"/>
      <c r="L45" s="9"/>
      <c r="M45" s="9"/>
      <c r="N45" s="10" t="s">
        <v>3290</v>
      </c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s="391" customFormat="1" ht="38.25">
      <c r="A46" s="382">
        <v>38</v>
      </c>
      <c r="B46" s="387" t="s">
        <v>3361</v>
      </c>
      <c r="C46" s="394">
        <v>410113011000004</v>
      </c>
      <c r="D46" s="385" t="s">
        <v>3362</v>
      </c>
      <c r="E46" s="386" t="s">
        <v>3309</v>
      </c>
      <c r="F46" s="387" t="s">
        <v>3543</v>
      </c>
      <c r="G46" s="389">
        <v>7500000</v>
      </c>
      <c r="H46" s="388">
        <v>3144067.76</v>
      </c>
      <c r="I46" s="388">
        <f t="shared" si="0"/>
        <v>4355932.24</v>
      </c>
      <c r="J46" s="386">
        <v>1710</v>
      </c>
      <c r="K46" s="386"/>
      <c r="L46" s="386"/>
      <c r="M46" s="386"/>
      <c r="N46" s="390" t="s">
        <v>3352</v>
      </c>
      <c r="IL46" s="392"/>
      <c r="IM46" s="392"/>
      <c r="IN46" s="392"/>
      <c r="IO46" s="392"/>
      <c r="IP46" s="392"/>
      <c r="IQ46" s="392"/>
      <c r="IR46" s="392"/>
      <c r="IS46" s="392"/>
      <c r="IT46" s="392"/>
      <c r="IU46" s="392"/>
      <c r="IV46" s="392"/>
    </row>
    <row r="47" spans="1:256" s="11" customFormat="1" ht="25.5">
      <c r="A47" s="3">
        <v>39</v>
      </c>
      <c r="B47" s="22" t="s">
        <v>3363</v>
      </c>
      <c r="C47" s="125"/>
      <c r="D47" s="127" t="s">
        <v>3364</v>
      </c>
      <c r="E47" s="9" t="s">
        <v>3309</v>
      </c>
      <c r="F47" s="22">
        <v>2013</v>
      </c>
      <c r="G47" s="77">
        <v>1600</v>
      </c>
      <c r="H47" s="77">
        <v>1600</v>
      </c>
      <c r="I47" s="26">
        <f t="shared" si="0"/>
        <v>0</v>
      </c>
      <c r="J47" s="9"/>
      <c r="K47" s="9"/>
      <c r="L47" s="9"/>
      <c r="M47" s="9"/>
      <c r="N47" s="10" t="s">
        <v>3365</v>
      </c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s="11" customFormat="1" ht="25.5">
      <c r="A48" s="3">
        <v>40</v>
      </c>
      <c r="B48" s="22" t="s">
        <v>3366</v>
      </c>
      <c r="C48" s="125">
        <v>410136001300026</v>
      </c>
      <c r="D48" s="127" t="s">
        <v>3367</v>
      </c>
      <c r="E48" s="9" t="s">
        <v>3309</v>
      </c>
      <c r="F48" s="22">
        <v>2013</v>
      </c>
      <c r="G48" s="77">
        <v>9000</v>
      </c>
      <c r="H48" s="26">
        <v>9000</v>
      </c>
      <c r="I48" s="26">
        <f t="shared" si="0"/>
        <v>0</v>
      </c>
      <c r="J48" s="9"/>
      <c r="K48" s="9"/>
      <c r="L48" s="9"/>
      <c r="M48" s="9"/>
      <c r="N48" s="128" t="s">
        <v>3365</v>
      </c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11" customFormat="1" ht="31.5">
      <c r="A49" s="3">
        <v>41</v>
      </c>
      <c r="B49" s="22" t="s">
        <v>3368</v>
      </c>
      <c r="C49" s="125"/>
      <c r="D49" s="127" t="s">
        <v>3369</v>
      </c>
      <c r="E49" s="9" t="s">
        <v>3309</v>
      </c>
      <c r="F49" s="22">
        <v>2013</v>
      </c>
      <c r="G49" s="77">
        <v>13600</v>
      </c>
      <c r="H49" s="77">
        <v>13600</v>
      </c>
      <c r="I49" s="26">
        <f t="shared" si="0"/>
        <v>0</v>
      </c>
      <c r="J49" s="9"/>
      <c r="K49" s="9"/>
      <c r="L49" s="9"/>
      <c r="M49" s="9"/>
      <c r="N49" s="10" t="s">
        <v>3365</v>
      </c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11" customFormat="1" ht="31.5">
      <c r="A50" s="3">
        <v>42</v>
      </c>
      <c r="B50" s="22" t="s">
        <v>3370</v>
      </c>
      <c r="C50" s="125"/>
      <c r="D50" s="127" t="s">
        <v>3371</v>
      </c>
      <c r="E50" s="9" t="s">
        <v>3309</v>
      </c>
      <c r="F50" s="22">
        <v>2013</v>
      </c>
      <c r="G50" s="77">
        <v>12000</v>
      </c>
      <c r="H50" s="77">
        <v>12000</v>
      </c>
      <c r="I50" s="26">
        <f t="shared" si="0"/>
        <v>0</v>
      </c>
      <c r="J50" s="9"/>
      <c r="K50" s="9"/>
      <c r="L50" s="9"/>
      <c r="M50" s="9"/>
      <c r="N50" s="128" t="s">
        <v>3365</v>
      </c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11" customFormat="1" ht="78.75">
      <c r="A51" s="3">
        <v>43</v>
      </c>
      <c r="B51" s="129" t="s">
        <v>3475</v>
      </c>
      <c r="C51" s="130"/>
      <c r="D51" s="131" t="s">
        <v>3403</v>
      </c>
      <c r="E51" s="9" t="s">
        <v>3309</v>
      </c>
      <c r="F51" s="22">
        <v>2013</v>
      </c>
      <c r="G51" s="132">
        <v>2100</v>
      </c>
      <c r="H51" s="132">
        <v>2100</v>
      </c>
      <c r="I51" s="133">
        <v>0</v>
      </c>
      <c r="J51" s="13"/>
      <c r="K51" s="13"/>
      <c r="L51" s="13"/>
      <c r="M51" s="13"/>
      <c r="N51" s="784" t="s">
        <v>3474</v>
      </c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1" customFormat="1" ht="31.5">
      <c r="A52" s="3">
        <v>44</v>
      </c>
      <c r="B52" s="129" t="s">
        <v>3476</v>
      </c>
      <c r="C52" s="130">
        <v>410134001300009</v>
      </c>
      <c r="D52" s="131" t="s">
        <v>3404</v>
      </c>
      <c r="E52" s="9" t="s">
        <v>3309</v>
      </c>
      <c r="F52" s="22">
        <v>2013</v>
      </c>
      <c r="G52" s="132">
        <v>16990</v>
      </c>
      <c r="H52" s="133">
        <v>16990</v>
      </c>
      <c r="I52" s="133">
        <v>0</v>
      </c>
      <c r="J52" s="13"/>
      <c r="K52" s="13"/>
      <c r="L52" s="13"/>
      <c r="M52" s="13"/>
      <c r="N52" s="786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s="391" customFormat="1" ht="31.5">
      <c r="A53" s="382">
        <v>45</v>
      </c>
      <c r="B53" s="586" t="s">
        <v>3477</v>
      </c>
      <c r="C53" s="587">
        <v>410133061300005</v>
      </c>
      <c r="D53" s="588" t="s">
        <v>3405</v>
      </c>
      <c r="E53" s="386" t="s">
        <v>3309</v>
      </c>
      <c r="F53" s="387">
        <v>2013</v>
      </c>
      <c r="G53" s="589">
        <v>96000</v>
      </c>
      <c r="H53" s="388">
        <v>10666.6</v>
      </c>
      <c r="I53" s="590">
        <v>85333.4</v>
      </c>
      <c r="J53" s="397"/>
      <c r="K53" s="397"/>
      <c r="L53" s="397"/>
      <c r="M53" s="397"/>
      <c r="N53" s="786"/>
      <c r="IL53" s="392"/>
      <c r="IM53" s="392"/>
      <c r="IN53" s="392"/>
      <c r="IO53" s="392"/>
      <c r="IP53" s="392"/>
      <c r="IQ53" s="392"/>
      <c r="IR53" s="392"/>
      <c r="IS53" s="392"/>
      <c r="IT53" s="392"/>
      <c r="IU53" s="392"/>
      <c r="IV53" s="392"/>
    </row>
    <row r="54" spans="1:256" s="11" customFormat="1" ht="63">
      <c r="A54" s="3">
        <v>46</v>
      </c>
      <c r="B54" s="129" t="s">
        <v>3478</v>
      </c>
      <c r="C54" s="130">
        <v>410136001300027</v>
      </c>
      <c r="D54" s="131" t="s">
        <v>3406</v>
      </c>
      <c r="E54" s="9" t="s">
        <v>3309</v>
      </c>
      <c r="F54" s="22">
        <v>2013</v>
      </c>
      <c r="G54" s="132">
        <v>4370</v>
      </c>
      <c r="H54" s="133">
        <v>4370</v>
      </c>
      <c r="I54" s="133">
        <v>0</v>
      </c>
      <c r="J54" s="13"/>
      <c r="K54" s="13"/>
      <c r="L54" s="13"/>
      <c r="M54" s="13"/>
      <c r="N54" s="786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11" customFormat="1" ht="31.5">
      <c r="A55" s="3">
        <v>47</v>
      </c>
      <c r="B55" s="129" t="s">
        <v>3479</v>
      </c>
      <c r="C55" s="130">
        <v>410134001300008</v>
      </c>
      <c r="D55" s="131" t="s">
        <v>3407</v>
      </c>
      <c r="E55" s="9" t="s">
        <v>3309</v>
      </c>
      <c r="F55" s="22">
        <v>2013</v>
      </c>
      <c r="G55" s="132">
        <v>17490</v>
      </c>
      <c r="H55" s="132">
        <v>17490</v>
      </c>
      <c r="I55" s="133">
        <v>0</v>
      </c>
      <c r="J55" s="13"/>
      <c r="K55" s="13"/>
      <c r="L55" s="13"/>
      <c r="M55" s="13"/>
      <c r="N55" s="786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1" customFormat="1" ht="31.5">
      <c r="A56" s="3">
        <v>48</v>
      </c>
      <c r="B56" s="129" t="s">
        <v>3480</v>
      </c>
      <c r="C56" s="130"/>
      <c r="D56" s="131" t="s">
        <v>3408</v>
      </c>
      <c r="E56" s="9" t="s">
        <v>3309</v>
      </c>
      <c r="F56" s="22">
        <v>2013</v>
      </c>
      <c r="G56" s="132">
        <v>1990</v>
      </c>
      <c r="H56" s="132">
        <v>1990</v>
      </c>
      <c r="I56" s="133">
        <v>0</v>
      </c>
      <c r="J56" s="13"/>
      <c r="K56" s="13"/>
      <c r="L56" s="13"/>
      <c r="M56" s="13"/>
      <c r="N56" s="785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1" customFormat="1" ht="31.5">
      <c r="A57" s="3">
        <v>49</v>
      </c>
      <c r="B57" s="129" t="s">
        <v>3653</v>
      </c>
      <c r="C57" s="130">
        <v>410136001400028</v>
      </c>
      <c r="D57" s="131" t="s">
        <v>3654</v>
      </c>
      <c r="E57" s="9" t="s">
        <v>3309</v>
      </c>
      <c r="F57" s="129" t="s">
        <v>3548</v>
      </c>
      <c r="G57" s="132">
        <v>5000</v>
      </c>
      <c r="H57" s="132">
        <v>5000</v>
      </c>
      <c r="I57" s="133">
        <v>0</v>
      </c>
      <c r="J57" s="13"/>
      <c r="K57" s="13"/>
      <c r="L57" s="13"/>
      <c r="M57" s="13"/>
      <c r="N57" s="784" t="s">
        <v>3705</v>
      </c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s="11" customFormat="1" ht="31.5">
      <c r="A58" s="3">
        <v>50</v>
      </c>
      <c r="B58" s="129" t="s">
        <v>3655</v>
      </c>
      <c r="C58" s="130"/>
      <c r="D58" s="131" t="s">
        <v>3656</v>
      </c>
      <c r="E58" s="9" t="s">
        <v>3309</v>
      </c>
      <c r="F58" s="129" t="s">
        <v>3548</v>
      </c>
      <c r="G58" s="132">
        <v>3000</v>
      </c>
      <c r="H58" s="132">
        <v>3000</v>
      </c>
      <c r="I58" s="133">
        <v>0</v>
      </c>
      <c r="J58" s="13"/>
      <c r="K58" s="13"/>
      <c r="L58" s="13"/>
      <c r="M58" s="13"/>
      <c r="N58" s="785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1" customFormat="1" ht="25.5">
      <c r="A59" s="3">
        <v>51</v>
      </c>
      <c r="B59" s="129" t="s">
        <v>3674</v>
      </c>
      <c r="C59" s="130">
        <v>410136001400030</v>
      </c>
      <c r="D59" s="131" t="s">
        <v>3675</v>
      </c>
      <c r="E59" s="9" t="s">
        <v>3309</v>
      </c>
      <c r="F59" s="129" t="s">
        <v>3548</v>
      </c>
      <c r="G59" s="132">
        <v>7430</v>
      </c>
      <c r="H59" s="132">
        <v>7430</v>
      </c>
      <c r="I59" s="133">
        <v>0</v>
      </c>
      <c r="J59" s="13"/>
      <c r="K59" s="13"/>
      <c r="L59" s="13"/>
      <c r="M59" s="13"/>
      <c r="N59" s="784" t="s">
        <v>3704</v>
      </c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1" customFormat="1" ht="63">
      <c r="A60" s="3">
        <v>52</v>
      </c>
      <c r="B60" s="129" t="s">
        <v>3676</v>
      </c>
      <c r="C60" s="130">
        <v>410136001400029</v>
      </c>
      <c r="D60" s="131" t="s">
        <v>3677</v>
      </c>
      <c r="E60" s="9" t="s">
        <v>3309</v>
      </c>
      <c r="F60" s="129" t="s">
        <v>3548</v>
      </c>
      <c r="G60" s="132">
        <v>20000</v>
      </c>
      <c r="H60" s="132">
        <v>20000</v>
      </c>
      <c r="I60" s="133">
        <v>0</v>
      </c>
      <c r="J60" s="13"/>
      <c r="K60" s="13"/>
      <c r="L60" s="13"/>
      <c r="M60" s="13"/>
      <c r="N60" s="786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1" customFormat="1" ht="47.25">
      <c r="A61" s="3">
        <v>53</v>
      </c>
      <c r="B61" s="129" t="s">
        <v>3783</v>
      </c>
      <c r="C61" s="130" t="s">
        <v>3784</v>
      </c>
      <c r="D61" s="131" t="s">
        <v>3785</v>
      </c>
      <c r="E61" s="9" t="s">
        <v>3309</v>
      </c>
      <c r="F61" s="129" t="s">
        <v>3548</v>
      </c>
      <c r="G61" s="132">
        <v>18000</v>
      </c>
      <c r="H61" s="132">
        <v>18000</v>
      </c>
      <c r="I61" s="133">
        <v>0</v>
      </c>
      <c r="J61" s="13"/>
      <c r="K61" s="13"/>
      <c r="L61" s="13"/>
      <c r="M61" s="13"/>
      <c r="N61" s="134" t="s">
        <v>3786</v>
      </c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11" customFormat="1" ht="47.25">
      <c r="A62" s="3">
        <v>54</v>
      </c>
      <c r="B62" s="129" t="s">
        <v>4139</v>
      </c>
      <c r="C62" s="130">
        <v>410126021500033</v>
      </c>
      <c r="D62" s="131" t="s">
        <v>4140</v>
      </c>
      <c r="E62" s="9" t="s">
        <v>3309</v>
      </c>
      <c r="F62" s="129" t="s">
        <v>4133</v>
      </c>
      <c r="G62" s="132">
        <v>4000</v>
      </c>
      <c r="H62" s="132">
        <v>4000</v>
      </c>
      <c r="I62" s="133">
        <v>0</v>
      </c>
      <c r="J62" s="13"/>
      <c r="K62" s="13"/>
      <c r="L62" s="13"/>
      <c r="M62" s="13"/>
      <c r="N62" s="784" t="s">
        <v>4144</v>
      </c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11" customFormat="1" ht="47.25">
      <c r="A63" s="3">
        <v>55</v>
      </c>
      <c r="B63" s="129" t="s">
        <v>4141</v>
      </c>
      <c r="C63" s="130">
        <v>410126001500034</v>
      </c>
      <c r="D63" s="131" t="s">
        <v>4142</v>
      </c>
      <c r="E63" s="9" t="s">
        <v>3309</v>
      </c>
      <c r="F63" s="129" t="s">
        <v>4143</v>
      </c>
      <c r="G63" s="132">
        <v>7200</v>
      </c>
      <c r="H63" s="132">
        <v>7200</v>
      </c>
      <c r="I63" s="133">
        <v>0</v>
      </c>
      <c r="J63" s="13"/>
      <c r="K63" s="13"/>
      <c r="L63" s="13"/>
      <c r="M63" s="13"/>
      <c r="N63" s="785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11" customFormat="1" ht="25.5">
      <c r="A64" s="3">
        <v>56</v>
      </c>
      <c r="B64" s="129" t="s">
        <v>4373</v>
      </c>
      <c r="C64" s="130">
        <v>410138001500006</v>
      </c>
      <c r="D64" s="131" t="s">
        <v>4374</v>
      </c>
      <c r="E64" s="9" t="s">
        <v>3309</v>
      </c>
      <c r="F64" s="129" t="s">
        <v>4143</v>
      </c>
      <c r="G64" s="132">
        <v>4000</v>
      </c>
      <c r="H64" s="132">
        <v>4000</v>
      </c>
      <c r="I64" s="133">
        <v>0</v>
      </c>
      <c r="J64" s="13"/>
      <c r="K64" s="13"/>
      <c r="L64" s="13"/>
      <c r="M64" s="13"/>
      <c r="N64" s="134" t="s">
        <v>4400</v>
      </c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14" s="550" customFormat="1" ht="12.75">
      <c r="A65" s="542"/>
      <c r="B65" s="543" t="s">
        <v>2729</v>
      </c>
      <c r="C65" s="551"/>
      <c r="D65" s="543"/>
      <c r="E65" s="543"/>
      <c r="F65" s="552"/>
      <c r="G65" s="528">
        <f>SUM(G9:G64)</f>
        <v>11233871.19</v>
      </c>
      <c r="H65" s="548">
        <f>SUM(H9:H61)</f>
        <v>5011352.279999999</v>
      </c>
      <c r="I65" s="548">
        <f>SUM(I9:I64)</f>
        <v>6207318.91</v>
      </c>
      <c r="J65" s="543"/>
      <c r="K65" s="543"/>
      <c r="L65" s="543"/>
      <c r="M65" s="543"/>
      <c r="N65" s="553"/>
    </row>
    <row r="72" ht="12.75">
      <c r="I72" s="140"/>
    </row>
    <row r="75" ht="12.75">
      <c r="B75" s="38"/>
    </row>
  </sheetData>
  <sheetProtection selectLockedCells="1" selectUnlockedCells="1"/>
  <mergeCells count="8">
    <mergeCell ref="N62:N63"/>
    <mergeCell ref="A2:M2"/>
    <mergeCell ref="A3:M3"/>
    <mergeCell ref="A4:M4"/>
    <mergeCell ref="A5:M5"/>
    <mergeCell ref="N51:N56"/>
    <mergeCell ref="N59:N60"/>
    <mergeCell ref="N57:N58"/>
  </mergeCells>
  <printOptions/>
  <pageMargins left="0.7875" right="0.7875" top="1.0527777777777778" bottom="1.0527777777777778" header="0.7875" footer="0.7875"/>
  <pageSetup horizontalDpi="300" verticalDpi="300" orientation="landscape" paperSize="9" scale="6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V128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8.28125" style="0" customWidth="1"/>
    <col min="2" max="2" width="11.57421875" style="0" customWidth="1"/>
    <col min="3" max="3" width="16.28125" style="0" customWidth="1"/>
    <col min="4" max="4" width="18.8515625" style="0" customWidth="1"/>
    <col min="5" max="5" width="15.57421875" style="0" customWidth="1"/>
    <col min="6" max="6" width="12.8515625" style="0" customWidth="1"/>
    <col min="7" max="7" width="15.00390625" style="0" customWidth="1"/>
    <col min="8" max="8" width="13.7109375" style="0" customWidth="1"/>
    <col min="9" max="9" width="15.7109375" style="0" customWidth="1"/>
    <col min="10" max="10" width="14.140625" style="0" customWidth="1"/>
    <col min="11" max="11" width="12.140625" style="0" customWidth="1"/>
    <col min="12" max="12" width="16.421875" style="0" customWidth="1"/>
    <col min="13" max="13" width="18.57421875" style="0" customWidth="1"/>
  </cols>
  <sheetData>
    <row r="2" spans="1:13" s="2" customFormat="1" ht="18.75">
      <c r="A2" s="787" t="s">
        <v>3644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</row>
    <row r="3" spans="1:13" s="2" customFormat="1" ht="18.75">
      <c r="A3" s="788" t="s">
        <v>3254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</row>
    <row r="4" spans="1:13" s="2" customFormat="1" ht="18.75">
      <c r="A4" s="787" t="s">
        <v>3645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</row>
    <row r="5" spans="1:13" s="2" customFormat="1" ht="18.75">
      <c r="A5" s="787" t="s">
        <v>1274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</row>
    <row r="7" spans="1:13" s="1" customFormat="1" ht="67.5" customHeight="1">
      <c r="A7" s="16" t="s">
        <v>2</v>
      </c>
      <c r="B7" s="17" t="s">
        <v>3</v>
      </c>
      <c r="C7" s="18" t="s">
        <v>4</v>
      </c>
      <c r="D7" s="19" t="s">
        <v>5</v>
      </c>
      <c r="E7" s="19" t="s">
        <v>6</v>
      </c>
      <c r="F7" s="19" t="s">
        <v>7</v>
      </c>
      <c r="G7" s="20" t="s">
        <v>4425</v>
      </c>
      <c r="H7" s="19" t="s">
        <v>8</v>
      </c>
      <c r="I7" s="19" t="s">
        <v>4427</v>
      </c>
      <c r="J7" s="19" t="s">
        <v>9</v>
      </c>
      <c r="K7" s="19" t="s">
        <v>10</v>
      </c>
      <c r="L7" s="19" t="s">
        <v>11</v>
      </c>
      <c r="M7" s="21" t="s">
        <v>12</v>
      </c>
    </row>
    <row r="8" spans="1:14" ht="25.5">
      <c r="A8" s="496">
        <v>1</v>
      </c>
      <c r="B8" s="22" t="s">
        <v>1064</v>
      </c>
      <c r="C8" s="23">
        <v>110105000009</v>
      </c>
      <c r="D8" s="24" t="s">
        <v>1065</v>
      </c>
      <c r="E8" s="9" t="s">
        <v>65</v>
      </c>
      <c r="F8" s="22" t="s">
        <v>3641</v>
      </c>
      <c r="G8" s="25">
        <v>818000</v>
      </c>
      <c r="H8" s="26">
        <v>537487.24</v>
      </c>
      <c r="I8" s="27">
        <f>G8-H8</f>
        <v>280512.76</v>
      </c>
      <c r="J8" s="15"/>
      <c r="K8" s="15"/>
      <c r="L8" s="15"/>
      <c r="M8" s="15"/>
      <c r="N8" s="789" t="s">
        <v>4092</v>
      </c>
    </row>
    <row r="9" spans="1:14" ht="38.25">
      <c r="A9" s="497">
        <v>2</v>
      </c>
      <c r="B9" s="22" t="s">
        <v>1066</v>
      </c>
      <c r="C9" s="23">
        <v>110105000010</v>
      </c>
      <c r="D9" s="28" t="s">
        <v>1067</v>
      </c>
      <c r="E9" s="9" t="s">
        <v>65</v>
      </c>
      <c r="F9" s="22" t="s">
        <v>3641</v>
      </c>
      <c r="G9" s="25">
        <v>855000</v>
      </c>
      <c r="H9" s="26">
        <v>532022.52</v>
      </c>
      <c r="I9" s="27">
        <v>322977.48</v>
      </c>
      <c r="J9" s="14"/>
      <c r="K9" s="14"/>
      <c r="L9" s="14"/>
      <c r="M9" s="14"/>
      <c r="N9" s="789"/>
    </row>
    <row r="10" spans="1:245" s="12" customFormat="1" ht="63.75">
      <c r="A10" s="496">
        <v>3</v>
      </c>
      <c r="B10" s="22" t="s">
        <v>1227</v>
      </c>
      <c r="C10" s="125"/>
      <c r="D10" s="78" t="s">
        <v>1228</v>
      </c>
      <c r="E10" s="9" t="s">
        <v>65</v>
      </c>
      <c r="F10" s="22"/>
      <c r="G10" s="77">
        <v>181435</v>
      </c>
      <c r="H10" s="26">
        <v>181435</v>
      </c>
      <c r="I10" s="27">
        <f aca="true" t="shared" si="0" ref="I10:I28">G10-H10</f>
        <v>0</v>
      </c>
      <c r="J10" s="9">
        <v>49.9</v>
      </c>
      <c r="K10" s="9"/>
      <c r="L10" s="9"/>
      <c r="M10" s="9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</row>
    <row r="11" spans="1:245" s="12" customFormat="1" ht="25.5">
      <c r="A11" s="497">
        <v>4</v>
      </c>
      <c r="B11" s="22" t="s">
        <v>1229</v>
      </c>
      <c r="C11" s="125"/>
      <c r="D11" s="78" t="s">
        <v>1230</v>
      </c>
      <c r="E11" s="9" t="s">
        <v>65</v>
      </c>
      <c r="F11" s="22"/>
      <c r="G11" s="77">
        <v>500</v>
      </c>
      <c r="H11" s="26">
        <v>500</v>
      </c>
      <c r="I11" s="27">
        <f t="shared" si="0"/>
        <v>0</v>
      </c>
      <c r="J11" s="9"/>
      <c r="K11" s="9"/>
      <c r="L11" s="9"/>
      <c r="M11" s="9"/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</row>
    <row r="12" spans="1:245" s="12" customFormat="1" ht="25.5">
      <c r="A12" s="496">
        <v>5</v>
      </c>
      <c r="B12" s="22" t="s">
        <v>1231</v>
      </c>
      <c r="C12" s="125"/>
      <c r="D12" s="78" t="s">
        <v>1232</v>
      </c>
      <c r="E12" s="9" t="s">
        <v>65</v>
      </c>
      <c r="F12" s="22"/>
      <c r="G12" s="77">
        <v>225</v>
      </c>
      <c r="H12" s="26">
        <v>225</v>
      </c>
      <c r="I12" s="27">
        <f t="shared" si="0"/>
        <v>0</v>
      </c>
      <c r="J12" s="9"/>
      <c r="K12" s="9"/>
      <c r="L12" s="9"/>
      <c r="M12" s="9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</row>
    <row r="13" spans="1:245" s="12" customFormat="1" ht="25.5">
      <c r="A13" s="497">
        <v>6</v>
      </c>
      <c r="B13" s="22" t="s">
        <v>1233</v>
      </c>
      <c r="C13" s="125"/>
      <c r="D13" s="78" t="s">
        <v>1232</v>
      </c>
      <c r="E13" s="9" t="s">
        <v>65</v>
      </c>
      <c r="F13" s="22"/>
      <c r="G13" s="77">
        <v>225</v>
      </c>
      <c r="H13" s="26">
        <v>225</v>
      </c>
      <c r="I13" s="27">
        <f t="shared" si="0"/>
        <v>0</v>
      </c>
      <c r="J13" s="9"/>
      <c r="K13" s="9"/>
      <c r="L13" s="9"/>
      <c r="M13" s="9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</row>
    <row r="14" spans="1:245" s="12" customFormat="1" ht="38.25">
      <c r="A14" s="496">
        <v>7</v>
      </c>
      <c r="B14" s="22" t="s">
        <v>1234</v>
      </c>
      <c r="C14" s="125"/>
      <c r="D14" s="78" t="s">
        <v>1235</v>
      </c>
      <c r="E14" s="9" t="s">
        <v>65</v>
      </c>
      <c r="F14" s="22"/>
      <c r="G14" s="77">
        <v>1000</v>
      </c>
      <c r="H14" s="26">
        <v>1000</v>
      </c>
      <c r="I14" s="27">
        <f t="shared" si="0"/>
        <v>0</v>
      </c>
      <c r="J14" s="9"/>
      <c r="K14" s="9"/>
      <c r="L14" s="9"/>
      <c r="M14" s="9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</row>
    <row r="15" spans="1:245" s="12" customFormat="1" ht="38.25">
      <c r="A15" s="497">
        <v>8</v>
      </c>
      <c r="B15" s="22" t="s">
        <v>1236</v>
      </c>
      <c r="C15" s="125"/>
      <c r="D15" s="78" t="s">
        <v>1235</v>
      </c>
      <c r="E15" s="9" t="s">
        <v>65</v>
      </c>
      <c r="F15" s="22"/>
      <c r="G15" s="77">
        <v>1000</v>
      </c>
      <c r="H15" s="26">
        <v>1000</v>
      </c>
      <c r="I15" s="27">
        <f t="shared" si="0"/>
        <v>0</v>
      </c>
      <c r="J15" s="9"/>
      <c r="K15" s="9"/>
      <c r="L15" s="9"/>
      <c r="M15" s="9"/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</row>
    <row r="16" spans="1:245" s="12" customFormat="1" ht="25.5">
      <c r="A16" s="496">
        <v>9</v>
      </c>
      <c r="B16" s="22" t="s">
        <v>1238</v>
      </c>
      <c r="C16" s="125"/>
      <c r="D16" s="78" t="s">
        <v>1239</v>
      </c>
      <c r="E16" s="9" t="s">
        <v>65</v>
      </c>
      <c r="F16" s="22"/>
      <c r="G16" s="77">
        <v>90003</v>
      </c>
      <c r="H16" s="26">
        <v>90003</v>
      </c>
      <c r="I16" s="27">
        <f t="shared" si="0"/>
        <v>0</v>
      </c>
      <c r="J16" s="9"/>
      <c r="K16" s="9"/>
      <c r="L16" s="9"/>
      <c r="M16" s="9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s="12" customFormat="1" ht="25.5">
      <c r="A17" s="497">
        <v>10</v>
      </c>
      <c r="B17" s="22" t="s">
        <v>1085</v>
      </c>
      <c r="C17" s="125"/>
      <c r="D17" s="385" t="s">
        <v>1086</v>
      </c>
      <c r="E17" s="9" t="s">
        <v>65</v>
      </c>
      <c r="F17" s="22"/>
      <c r="G17" s="77">
        <v>1000</v>
      </c>
      <c r="H17" s="26">
        <v>1000</v>
      </c>
      <c r="I17" s="27">
        <f t="shared" si="0"/>
        <v>0</v>
      </c>
      <c r="J17" s="9"/>
      <c r="K17" s="9"/>
      <c r="L17" s="9"/>
      <c r="M17" s="9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s="12" customFormat="1" ht="25.5">
      <c r="A18" s="496">
        <v>11</v>
      </c>
      <c r="B18" s="22" t="s">
        <v>1242</v>
      </c>
      <c r="C18" s="125"/>
      <c r="D18" s="78" t="s">
        <v>1243</v>
      </c>
      <c r="E18" s="9" t="s">
        <v>65</v>
      </c>
      <c r="F18" s="22"/>
      <c r="G18" s="77">
        <v>1250</v>
      </c>
      <c r="H18" s="26">
        <v>1143.33</v>
      </c>
      <c r="I18" s="27">
        <f t="shared" si="0"/>
        <v>106.67000000000007</v>
      </c>
      <c r="J18" s="9"/>
      <c r="K18" s="9"/>
      <c r="L18" s="9"/>
      <c r="M18" s="9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s="12" customFormat="1" ht="25.5">
      <c r="A19" s="497">
        <v>12</v>
      </c>
      <c r="B19" s="22" t="s">
        <v>1244</v>
      </c>
      <c r="C19" s="125"/>
      <c r="D19" s="78" t="s">
        <v>1243</v>
      </c>
      <c r="E19" s="9" t="s">
        <v>65</v>
      </c>
      <c r="F19" s="22"/>
      <c r="G19" s="77">
        <v>1250</v>
      </c>
      <c r="H19" s="26">
        <v>1143.33</v>
      </c>
      <c r="I19" s="27">
        <f t="shared" si="0"/>
        <v>106.67000000000007</v>
      </c>
      <c r="J19" s="9"/>
      <c r="K19" s="9"/>
      <c r="L19" s="9"/>
      <c r="M19" s="9"/>
      <c r="N19" s="1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245" s="12" customFormat="1" ht="25.5">
      <c r="A20" s="496">
        <v>13</v>
      </c>
      <c r="B20" s="22" t="s">
        <v>1245</v>
      </c>
      <c r="C20" s="125"/>
      <c r="D20" s="78" t="s">
        <v>1243</v>
      </c>
      <c r="E20" s="9" t="s">
        <v>65</v>
      </c>
      <c r="F20" s="22"/>
      <c r="G20" s="77">
        <v>1250</v>
      </c>
      <c r="H20" s="26">
        <v>1137.72</v>
      </c>
      <c r="I20" s="27">
        <f t="shared" si="0"/>
        <v>112.27999999999997</v>
      </c>
      <c r="J20" s="9"/>
      <c r="K20" s="9"/>
      <c r="L20" s="9"/>
      <c r="M20" s="9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</row>
    <row r="21" spans="1:245" s="12" customFormat="1" ht="25.5">
      <c r="A21" s="497">
        <v>14</v>
      </c>
      <c r="B21" s="22" t="s">
        <v>1246</v>
      </c>
      <c r="C21" s="125"/>
      <c r="D21" s="78" t="s">
        <v>1243</v>
      </c>
      <c r="E21" s="9" t="s">
        <v>65</v>
      </c>
      <c r="F21" s="22"/>
      <c r="G21" s="77">
        <v>8000</v>
      </c>
      <c r="H21" s="26">
        <v>8000</v>
      </c>
      <c r="I21" s="27">
        <f t="shared" si="0"/>
        <v>0</v>
      </c>
      <c r="J21" s="9"/>
      <c r="K21" s="9"/>
      <c r="L21" s="9"/>
      <c r="M21" s="9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r="22" spans="1:245" s="12" customFormat="1" ht="25.5">
      <c r="A22" s="496">
        <v>15</v>
      </c>
      <c r="B22" s="22" t="s">
        <v>1240</v>
      </c>
      <c r="C22" s="125"/>
      <c r="D22" s="78" t="s">
        <v>1241</v>
      </c>
      <c r="E22" s="9" t="s">
        <v>65</v>
      </c>
      <c r="F22" s="22"/>
      <c r="G22" s="77">
        <v>8000</v>
      </c>
      <c r="H22" s="26">
        <v>8000</v>
      </c>
      <c r="I22" s="27">
        <f t="shared" si="0"/>
        <v>0</v>
      </c>
      <c r="J22" s="9"/>
      <c r="K22" s="9"/>
      <c r="L22" s="9"/>
      <c r="M22" s="9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</row>
    <row r="23" spans="1:245" s="12" customFormat="1" ht="25.5">
      <c r="A23" s="497">
        <v>16</v>
      </c>
      <c r="B23" s="22" t="s">
        <v>1247</v>
      </c>
      <c r="C23" s="125"/>
      <c r="D23" s="78" t="s">
        <v>1248</v>
      </c>
      <c r="E23" s="9" t="s">
        <v>65</v>
      </c>
      <c r="F23" s="22"/>
      <c r="G23" s="77">
        <v>454.52</v>
      </c>
      <c r="H23" s="26">
        <v>454.52</v>
      </c>
      <c r="I23" s="27">
        <f t="shared" si="0"/>
        <v>0</v>
      </c>
      <c r="J23" s="9"/>
      <c r="K23" s="9"/>
      <c r="L23" s="9"/>
      <c r="M23" s="9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</row>
    <row r="24" spans="1:13" ht="25.5">
      <c r="A24" s="496">
        <v>17</v>
      </c>
      <c r="B24" s="22" t="s">
        <v>1249</v>
      </c>
      <c r="C24" s="14"/>
      <c r="D24" s="78" t="s">
        <v>1250</v>
      </c>
      <c r="E24" s="9" t="s">
        <v>65</v>
      </c>
      <c r="F24" s="14"/>
      <c r="G24" s="77">
        <v>695.48</v>
      </c>
      <c r="H24" s="26">
        <v>695.48</v>
      </c>
      <c r="I24" s="27">
        <f t="shared" si="0"/>
        <v>0</v>
      </c>
      <c r="J24" s="14"/>
      <c r="K24" s="14"/>
      <c r="L24" s="14"/>
      <c r="M24" s="14"/>
    </row>
    <row r="25" spans="1:13" ht="25.5">
      <c r="A25" s="497">
        <v>18</v>
      </c>
      <c r="B25" s="22" t="s">
        <v>1214</v>
      </c>
      <c r="C25" s="14"/>
      <c r="D25" s="78" t="s">
        <v>1215</v>
      </c>
      <c r="E25" s="9" t="s">
        <v>65</v>
      </c>
      <c r="F25" s="14"/>
      <c r="G25" s="77">
        <v>1600</v>
      </c>
      <c r="H25" s="26">
        <v>1600</v>
      </c>
      <c r="I25" s="27">
        <f t="shared" si="0"/>
        <v>0</v>
      </c>
      <c r="J25" s="14"/>
      <c r="K25" s="14"/>
      <c r="L25" s="14"/>
      <c r="M25" s="14"/>
    </row>
    <row r="26" spans="1:13" ht="25.5">
      <c r="A26" s="496">
        <v>19</v>
      </c>
      <c r="B26" s="22" t="s">
        <v>1216</v>
      </c>
      <c r="C26" s="14"/>
      <c r="D26" s="78" t="s">
        <v>4063</v>
      </c>
      <c r="E26" s="9" t="s">
        <v>65</v>
      </c>
      <c r="F26" s="14"/>
      <c r="G26" s="77">
        <v>1200</v>
      </c>
      <c r="H26" s="26">
        <v>1200</v>
      </c>
      <c r="I26" s="27">
        <f t="shared" si="0"/>
        <v>0</v>
      </c>
      <c r="J26" s="14"/>
      <c r="K26" s="14"/>
      <c r="L26" s="14"/>
      <c r="M26" s="14"/>
    </row>
    <row r="27" spans="1:13" ht="25.5">
      <c r="A27" s="497">
        <v>20</v>
      </c>
      <c r="B27" s="22" t="s">
        <v>1217</v>
      </c>
      <c r="C27" s="14"/>
      <c r="D27" s="78" t="s">
        <v>4063</v>
      </c>
      <c r="E27" s="9" t="s">
        <v>65</v>
      </c>
      <c r="F27" s="14"/>
      <c r="G27" s="77">
        <v>1200</v>
      </c>
      <c r="H27" s="26">
        <v>1200</v>
      </c>
      <c r="I27" s="27">
        <f t="shared" si="0"/>
        <v>0</v>
      </c>
      <c r="J27" s="14"/>
      <c r="K27" s="14"/>
      <c r="L27" s="14"/>
      <c r="M27" s="14"/>
    </row>
    <row r="28" spans="1:13" ht="51">
      <c r="A28" s="496">
        <v>21</v>
      </c>
      <c r="B28" s="22" t="s">
        <v>1213</v>
      </c>
      <c r="C28" s="14"/>
      <c r="D28" s="78" t="s">
        <v>4201</v>
      </c>
      <c r="E28" s="9" t="s">
        <v>65</v>
      </c>
      <c r="F28" s="14"/>
      <c r="G28" s="77">
        <v>53460</v>
      </c>
      <c r="H28" s="25">
        <v>53460</v>
      </c>
      <c r="I28" s="27">
        <f t="shared" si="0"/>
        <v>0</v>
      </c>
      <c r="J28" s="14"/>
      <c r="K28" s="14"/>
      <c r="L28" s="14"/>
      <c r="M28" s="14"/>
    </row>
    <row r="29" spans="1:13" ht="25.5">
      <c r="A29" s="497">
        <v>22</v>
      </c>
      <c r="B29" s="22" t="s">
        <v>1220</v>
      </c>
      <c r="C29" s="14"/>
      <c r="D29" s="78" t="s">
        <v>1221</v>
      </c>
      <c r="E29" s="9" t="s">
        <v>65</v>
      </c>
      <c r="F29" s="14"/>
      <c r="G29" s="77">
        <v>3845</v>
      </c>
      <c r="H29" s="26">
        <v>3845</v>
      </c>
      <c r="I29" s="27">
        <f aca="true" t="shared" si="1" ref="I29:I47">G29-H29</f>
        <v>0</v>
      </c>
      <c r="J29" s="14"/>
      <c r="K29" s="14"/>
      <c r="L29" s="14"/>
      <c r="M29" s="14"/>
    </row>
    <row r="30" spans="1:13" ht="25.5">
      <c r="A30" s="496">
        <v>23</v>
      </c>
      <c r="B30" s="22" t="s">
        <v>1222</v>
      </c>
      <c r="C30" s="14"/>
      <c r="D30" s="78" t="s">
        <v>1221</v>
      </c>
      <c r="E30" s="9" t="s">
        <v>65</v>
      </c>
      <c r="F30" s="14"/>
      <c r="G30" s="77">
        <v>3845</v>
      </c>
      <c r="H30" s="26">
        <v>3845</v>
      </c>
      <c r="I30" s="27">
        <f t="shared" si="1"/>
        <v>0</v>
      </c>
      <c r="J30" s="14"/>
      <c r="K30" s="14"/>
      <c r="L30" s="14"/>
      <c r="M30" s="14"/>
    </row>
    <row r="31" spans="1:245" s="12" customFormat="1" ht="25.5">
      <c r="A31" s="497">
        <v>24</v>
      </c>
      <c r="B31" s="22" t="s">
        <v>1083</v>
      </c>
      <c r="C31" s="125"/>
      <c r="D31" s="385" t="s">
        <v>1084</v>
      </c>
      <c r="E31" s="9" t="s">
        <v>65</v>
      </c>
      <c r="F31" s="22"/>
      <c r="G31" s="77">
        <v>1670</v>
      </c>
      <c r="H31" s="26">
        <v>1670</v>
      </c>
      <c r="I31" s="27">
        <f t="shared" si="1"/>
        <v>0</v>
      </c>
      <c r="J31" s="9"/>
      <c r="K31" s="9"/>
      <c r="L31" s="9"/>
      <c r="M31" s="9"/>
      <c r="N31" s="10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</row>
    <row r="32" spans="1:13" ht="25.5">
      <c r="A32" s="496">
        <v>25</v>
      </c>
      <c r="B32" s="22" t="s">
        <v>1223</v>
      </c>
      <c r="C32" s="14"/>
      <c r="D32" s="78" t="s">
        <v>1224</v>
      </c>
      <c r="E32" s="9" t="s">
        <v>65</v>
      </c>
      <c r="F32" s="14"/>
      <c r="G32" s="77">
        <v>1137</v>
      </c>
      <c r="H32" s="26">
        <v>1137</v>
      </c>
      <c r="I32" s="27">
        <f t="shared" si="1"/>
        <v>0</v>
      </c>
      <c r="J32" s="14"/>
      <c r="K32" s="14"/>
      <c r="L32" s="14"/>
      <c r="M32" s="14"/>
    </row>
    <row r="33" spans="1:13" ht="25.5">
      <c r="A33" s="497">
        <v>26</v>
      </c>
      <c r="B33" s="22" t="s">
        <v>1225</v>
      </c>
      <c r="C33" s="14"/>
      <c r="D33" s="78" t="s">
        <v>1224</v>
      </c>
      <c r="E33" s="9" t="s">
        <v>65</v>
      </c>
      <c r="F33" s="14"/>
      <c r="G33" s="77">
        <v>1137</v>
      </c>
      <c r="H33" s="26">
        <v>1137</v>
      </c>
      <c r="I33" s="27">
        <f t="shared" si="1"/>
        <v>0</v>
      </c>
      <c r="J33" s="14"/>
      <c r="K33" s="14"/>
      <c r="L33" s="14"/>
      <c r="M33" s="14"/>
    </row>
    <row r="34" spans="1:13" ht="25.5">
      <c r="A34" s="496">
        <v>27</v>
      </c>
      <c r="B34" s="22" t="s">
        <v>1226</v>
      </c>
      <c r="C34" s="14"/>
      <c r="D34" s="78" t="s">
        <v>1224</v>
      </c>
      <c r="E34" s="9" t="s">
        <v>65</v>
      </c>
      <c r="F34" s="14"/>
      <c r="G34" s="77">
        <v>1137</v>
      </c>
      <c r="H34" s="26">
        <v>1137</v>
      </c>
      <c r="I34" s="27">
        <f t="shared" si="1"/>
        <v>0</v>
      </c>
      <c r="J34" s="14"/>
      <c r="K34" s="14"/>
      <c r="L34" s="14"/>
      <c r="M34" s="14"/>
    </row>
    <row r="35" spans="1:13" ht="25.5">
      <c r="A35" s="497">
        <v>28</v>
      </c>
      <c r="B35" s="22" t="s">
        <v>1218</v>
      </c>
      <c r="C35" s="14"/>
      <c r="D35" s="78" t="s">
        <v>1219</v>
      </c>
      <c r="E35" s="9" t="s">
        <v>65</v>
      </c>
      <c r="F35" s="14"/>
      <c r="G35" s="77">
        <v>466900</v>
      </c>
      <c r="H35" s="26">
        <v>423180.23</v>
      </c>
      <c r="I35" s="27">
        <f t="shared" si="1"/>
        <v>43719.77000000002</v>
      </c>
      <c r="J35" s="14"/>
      <c r="K35" s="14"/>
      <c r="L35" s="14"/>
      <c r="M35" s="14"/>
    </row>
    <row r="36" spans="1:13" ht="12.75">
      <c r="A36" s="496">
        <v>29</v>
      </c>
      <c r="B36" s="22" t="s">
        <v>1093</v>
      </c>
      <c r="C36" s="14"/>
      <c r="D36" s="78" t="s">
        <v>1094</v>
      </c>
      <c r="E36" s="9" t="s">
        <v>65</v>
      </c>
      <c r="F36" s="14"/>
      <c r="G36" s="77">
        <v>2333</v>
      </c>
      <c r="H36" s="26">
        <v>1710.59</v>
      </c>
      <c r="I36" s="27">
        <f t="shared" si="1"/>
        <v>622.4100000000001</v>
      </c>
      <c r="J36" s="14"/>
      <c r="K36" s="14"/>
      <c r="L36" s="14"/>
      <c r="M36" s="14"/>
    </row>
    <row r="37" spans="1:13" ht="12.75">
      <c r="A37" s="497">
        <v>30</v>
      </c>
      <c r="B37" s="22" t="s">
        <v>1095</v>
      </c>
      <c r="C37" s="14"/>
      <c r="D37" s="78" t="s">
        <v>1094</v>
      </c>
      <c r="E37" s="9" t="s">
        <v>65</v>
      </c>
      <c r="F37" s="14"/>
      <c r="G37" s="77">
        <v>3084</v>
      </c>
      <c r="H37" s="26">
        <v>2239.03</v>
      </c>
      <c r="I37" s="27">
        <f t="shared" si="1"/>
        <v>844.9699999999998</v>
      </c>
      <c r="J37" s="14"/>
      <c r="K37" s="14"/>
      <c r="L37" s="14"/>
      <c r="M37" s="14"/>
    </row>
    <row r="38" spans="1:13" ht="25.5">
      <c r="A38" s="496">
        <v>31</v>
      </c>
      <c r="B38" s="22" t="s">
        <v>1096</v>
      </c>
      <c r="C38" s="14"/>
      <c r="D38" s="78" t="s">
        <v>1097</v>
      </c>
      <c r="E38" s="9" t="s">
        <v>65</v>
      </c>
      <c r="F38" s="14"/>
      <c r="G38" s="77">
        <v>525</v>
      </c>
      <c r="H38" s="26">
        <v>525</v>
      </c>
      <c r="I38" s="27">
        <f t="shared" si="1"/>
        <v>0</v>
      </c>
      <c r="J38" s="14"/>
      <c r="K38" s="14"/>
      <c r="L38" s="14"/>
      <c r="M38" s="14"/>
    </row>
    <row r="39" spans="1:13" ht="102">
      <c r="A39" s="497">
        <v>32</v>
      </c>
      <c r="B39" s="90" t="s">
        <v>70</v>
      </c>
      <c r="C39" s="14"/>
      <c r="D39" s="317" t="s">
        <v>71</v>
      </c>
      <c r="E39" s="318" t="s">
        <v>72</v>
      </c>
      <c r="F39" s="14"/>
      <c r="G39" s="91">
        <v>153457</v>
      </c>
      <c r="H39" s="316">
        <v>88841.6</v>
      </c>
      <c r="I39" s="27">
        <f t="shared" si="1"/>
        <v>64615.399999999994</v>
      </c>
      <c r="J39" s="89">
        <v>98.6</v>
      </c>
      <c r="K39" s="14"/>
      <c r="L39" s="14"/>
      <c r="M39" s="14"/>
    </row>
    <row r="40" spans="1:13" ht="25.5">
      <c r="A40" s="496">
        <v>33</v>
      </c>
      <c r="B40" s="22" t="s">
        <v>1098</v>
      </c>
      <c r="C40" s="14"/>
      <c r="D40" s="78" t="s">
        <v>1099</v>
      </c>
      <c r="E40" s="9" t="s">
        <v>65</v>
      </c>
      <c r="F40" s="14"/>
      <c r="G40" s="77">
        <v>14013</v>
      </c>
      <c r="H40" s="26">
        <v>14013</v>
      </c>
      <c r="I40" s="27">
        <f t="shared" si="1"/>
        <v>0</v>
      </c>
      <c r="J40" s="14"/>
      <c r="K40" s="14"/>
      <c r="L40" s="14"/>
      <c r="M40" s="14"/>
    </row>
    <row r="41" spans="1:13" ht="25.5">
      <c r="A41" s="497">
        <v>34</v>
      </c>
      <c r="B41" s="22" t="s">
        <v>1100</v>
      </c>
      <c r="C41" s="14"/>
      <c r="D41" s="78" t="s">
        <v>1099</v>
      </c>
      <c r="E41" s="9" t="s">
        <v>65</v>
      </c>
      <c r="F41" s="14"/>
      <c r="G41" s="77">
        <v>14013</v>
      </c>
      <c r="H41" s="26">
        <v>14013</v>
      </c>
      <c r="I41" s="27">
        <f t="shared" si="1"/>
        <v>0</v>
      </c>
      <c r="J41" s="14"/>
      <c r="K41" s="14"/>
      <c r="L41" s="14"/>
      <c r="M41" s="14"/>
    </row>
    <row r="42" spans="1:13" ht="25.5">
      <c r="A42" s="496">
        <v>35</v>
      </c>
      <c r="B42" s="22" t="s">
        <v>1101</v>
      </c>
      <c r="C42" s="14"/>
      <c r="D42" s="78" t="s">
        <v>1099</v>
      </c>
      <c r="E42" s="9" t="s">
        <v>65</v>
      </c>
      <c r="F42" s="14"/>
      <c r="G42" s="77">
        <v>14013</v>
      </c>
      <c r="H42" s="26">
        <v>14013</v>
      </c>
      <c r="I42" s="27">
        <f t="shared" si="1"/>
        <v>0</v>
      </c>
      <c r="J42" s="14"/>
      <c r="K42" s="14"/>
      <c r="L42" s="14"/>
      <c r="M42" s="14"/>
    </row>
    <row r="43" spans="1:245" s="12" customFormat="1" ht="25.5">
      <c r="A43" s="497">
        <v>36</v>
      </c>
      <c r="B43" s="22" t="s">
        <v>1102</v>
      </c>
      <c r="C43" s="125"/>
      <c r="D43" s="78" t="s">
        <v>1103</v>
      </c>
      <c r="E43" s="9" t="s">
        <v>65</v>
      </c>
      <c r="F43" s="22"/>
      <c r="G43" s="77">
        <v>52453</v>
      </c>
      <c r="H43" s="26">
        <v>52453</v>
      </c>
      <c r="I43" s="27">
        <f t="shared" si="1"/>
        <v>0</v>
      </c>
      <c r="J43" s="9"/>
      <c r="K43" s="9"/>
      <c r="L43" s="9"/>
      <c r="M43" s="9"/>
      <c r="N43" s="1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</row>
    <row r="44" spans="1:245" s="12" customFormat="1" ht="25.5">
      <c r="A44" s="496">
        <v>37</v>
      </c>
      <c r="B44" s="22" t="s">
        <v>1104</v>
      </c>
      <c r="C44" s="125"/>
      <c r="D44" s="78" t="s">
        <v>1105</v>
      </c>
      <c r="E44" s="9" t="s">
        <v>65</v>
      </c>
      <c r="F44" s="22"/>
      <c r="G44" s="77">
        <v>12610</v>
      </c>
      <c r="H44" s="26">
        <v>12610</v>
      </c>
      <c r="I44" s="27">
        <f t="shared" si="1"/>
        <v>0</v>
      </c>
      <c r="J44" s="9"/>
      <c r="K44" s="9"/>
      <c r="L44" s="9"/>
      <c r="M44" s="9"/>
      <c r="N44" s="10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</row>
    <row r="45" spans="1:245" s="12" customFormat="1" ht="25.5">
      <c r="A45" s="497">
        <v>38</v>
      </c>
      <c r="B45" s="22" t="s">
        <v>1106</v>
      </c>
      <c r="C45" s="125"/>
      <c r="D45" s="78" t="s">
        <v>1107</v>
      </c>
      <c r="E45" s="9" t="s">
        <v>65</v>
      </c>
      <c r="F45" s="22"/>
      <c r="G45" s="77">
        <v>1250</v>
      </c>
      <c r="H45" s="26">
        <v>1143.17</v>
      </c>
      <c r="I45" s="27">
        <f t="shared" si="1"/>
        <v>106.82999999999993</v>
      </c>
      <c r="J45" s="9"/>
      <c r="K45" s="9"/>
      <c r="L45" s="9"/>
      <c r="M45" s="9"/>
      <c r="N45" s="10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</row>
    <row r="46" spans="1:245" s="12" customFormat="1" ht="25.5">
      <c r="A46" s="496">
        <v>39</v>
      </c>
      <c r="B46" s="22" t="s">
        <v>1108</v>
      </c>
      <c r="C46" s="125"/>
      <c r="D46" s="78" t="s">
        <v>1109</v>
      </c>
      <c r="E46" s="9" t="s">
        <v>65</v>
      </c>
      <c r="F46" s="22"/>
      <c r="G46" s="77">
        <v>1151.28</v>
      </c>
      <c r="H46" s="26">
        <v>1028.94</v>
      </c>
      <c r="I46" s="27">
        <f t="shared" si="1"/>
        <v>122.33999999999992</v>
      </c>
      <c r="J46" s="9"/>
      <c r="K46" s="9"/>
      <c r="L46" s="9"/>
      <c r="M46" s="9"/>
      <c r="N46" s="10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</row>
    <row r="47" spans="1:245" s="12" customFormat="1" ht="25.5">
      <c r="A47" s="497">
        <v>40</v>
      </c>
      <c r="B47" s="22" t="s">
        <v>1110</v>
      </c>
      <c r="C47" s="125"/>
      <c r="D47" s="78" t="s">
        <v>1111</v>
      </c>
      <c r="E47" s="9" t="s">
        <v>65</v>
      </c>
      <c r="F47" s="22"/>
      <c r="G47" s="77">
        <v>1030</v>
      </c>
      <c r="H47" s="26">
        <v>954.1</v>
      </c>
      <c r="I47" s="27">
        <f t="shared" si="1"/>
        <v>75.89999999999998</v>
      </c>
      <c r="J47" s="9"/>
      <c r="K47" s="9"/>
      <c r="L47" s="9"/>
      <c r="M47" s="9"/>
      <c r="N47" s="1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</row>
    <row r="48" spans="1:245" s="12" customFormat="1" ht="25.5">
      <c r="A48" s="496">
        <v>41</v>
      </c>
      <c r="B48" s="22" t="s">
        <v>1112</v>
      </c>
      <c r="C48" s="125">
        <v>110851013000570</v>
      </c>
      <c r="D48" s="78" t="s">
        <v>1113</v>
      </c>
      <c r="E48" s="9" t="s">
        <v>65</v>
      </c>
      <c r="F48" s="22" t="s">
        <v>4233</v>
      </c>
      <c r="G48" s="77">
        <v>60766</v>
      </c>
      <c r="H48" s="26">
        <v>37472.51</v>
      </c>
      <c r="I48" s="27">
        <f>SUM(G48)-H48</f>
        <v>23293.489999999998</v>
      </c>
      <c r="J48" s="9"/>
      <c r="K48" s="9"/>
      <c r="L48" s="9"/>
      <c r="M48" s="9"/>
      <c r="N48" s="10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</row>
    <row r="49" spans="1:245" s="12" customFormat="1" ht="38.25">
      <c r="A49" s="497">
        <v>42</v>
      </c>
      <c r="B49" s="22" t="s">
        <v>1114</v>
      </c>
      <c r="C49" s="125">
        <v>110851013000571</v>
      </c>
      <c r="D49" s="78" t="s">
        <v>1115</v>
      </c>
      <c r="E49" s="9" t="s">
        <v>65</v>
      </c>
      <c r="F49" s="22" t="s">
        <v>4233</v>
      </c>
      <c r="G49" s="77">
        <v>367576.27</v>
      </c>
      <c r="H49" s="26">
        <v>342690.46</v>
      </c>
      <c r="I49" s="27">
        <f aca="true" t="shared" si="2" ref="I49:I114">G49-H49</f>
        <v>24885.809999999998</v>
      </c>
      <c r="J49" s="9"/>
      <c r="K49" s="9"/>
      <c r="L49" s="9"/>
      <c r="M49" s="9"/>
      <c r="N49" s="1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</row>
    <row r="50" spans="1:245" s="12" customFormat="1" ht="25.5">
      <c r="A50" s="496">
        <v>43</v>
      </c>
      <c r="B50" s="22" t="s">
        <v>1116</v>
      </c>
      <c r="C50" s="321" t="s">
        <v>4241</v>
      </c>
      <c r="D50" s="78" t="s">
        <v>3710</v>
      </c>
      <c r="E50" s="9" t="s">
        <v>65</v>
      </c>
      <c r="F50" s="22" t="s">
        <v>4233</v>
      </c>
      <c r="G50" s="77">
        <v>1000.31</v>
      </c>
      <c r="H50" s="26">
        <v>998.52</v>
      </c>
      <c r="I50" s="27">
        <f t="shared" si="2"/>
        <v>1.7899999999999636</v>
      </c>
      <c r="J50" s="9"/>
      <c r="K50" s="9"/>
      <c r="L50" s="9"/>
      <c r="M50" s="9"/>
      <c r="N50" s="10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</row>
    <row r="51" spans="1:245" s="12" customFormat="1" ht="25.5">
      <c r="A51" s="497">
        <v>44</v>
      </c>
      <c r="B51" s="22" t="s">
        <v>1117</v>
      </c>
      <c r="C51" s="125"/>
      <c r="D51" s="78" t="s">
        <v>3709</v>
      </c>
      <c r="E51" s="9" t="s">
        <v>65</v>
      </c>
      <c r="F51" s="22"/>
      <c r="G51" s="77">
        <v>5226</v>
      </c>
      <c r="H51" s="26">
        <v>3874.06</v>
      </c>
      <c r="I51" s="27">
        <f t="shared" si="2"/>
        <v>1351.94</v>
      </c>
      <c r="J51" s="9"/>
      <c r="K51" s="9"/>
      <c r="L51" s="9"/>
      <c r="M51" s="9"/>
      <c r="N51" s="10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</row>
    <row r="52" spans="1:245" s="12" customFormat="1" ht="25.5">
      <c r="A52" s="496">
        <v>45</v>
      </c>
      <c r="B52" s="22" t="s">
        <v>1118</v>
      </c>
      <c r="C52" s="125"/>
      <c r="D52" s="78" t="s">
        <v>3708</v>
      </c>
      <c r="E52" s="9" t="s">
        <v>65</v>
      </c>
      <c r="F52" s="22"/>
      <c r="G52" s="77">
        <v>36516</v>
      </c>
      <c r="H52" s="26">
        <v>35541.13</v>
      </c>
      <c r="I52" s="27">
        <f t="shared" si="2"/>
        <v>974.8700000000026</v>
      </c>
      <c r="J52" s="9"/>
      <c r="K52" s="9"/>
      <c r="L52" s="9"/>
      <c r="M52" s="9"/>
      <c r="N52" s="10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</row>
    <row r="53" spans="1:245" s="12" customFormat="1" ht="25.5">
      <c r="A53" s="497">
        <v>46</v>
      </c>
      <c r="B53" s="22" t="s">
        <v>1119</v>
      </c>
      <c r="C53" s="125"/>
      <c r="D53" s="78" t="s">
        <v>1120</v>
      </c>
      <c r="E53" s="9" t="s">
        <v>65</v>
      </c>
      <c r="F53" s="22"/>
      <c r="G53" s="77">
        <v>311225</v>
      </c>
      <c r="H53" s="25">
        <v>311225</v>
      </c>
      <c r="I53" s="27">
        <f t="shared" si="2"/>
        <v>0</v>
      </c>
      <c r="J53" s="9"/>
      <c r="K53" s="9"/>
      <c r="L53" s="9"/>
      <c r="M53" s="9"/>
      <c r="N53" s="10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</row>
    <row r="54" spans="1:245" s="12" customFormat="1" ht="25.5">
      <c r="A54" s="496">
        <v>47</v>
      </c>
      <c r="B54" s="22" t="s">
        <v>1121</v>
      </c>
      <c r="C54" s="125"/>
      <c r="D54" s="78" t="s">
        <v>1122</v>
      </c>
      <c r="E54" s="9" t="s">
        <v>65</v>
      </c>
      <c r="F54" s="22"/>
      <c r="G54" s="77">
        <v>25</v>
      </c>
      <c r="H54" s="26">
        <v>25</v>
      </c>
      <c r="I54" s="27">
        <f t="shared" si="2"/>
        <v>0</v>
      </c>
      <c r="J54" s="9"/>
      <c r="K54" s="9"/>
      <c r="L54" s="9"/>
      <c r="M54" s="9"/>
      <c r="N54" s="10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</row>
    <row r="55" spans="1:245" s="12" customFormat="1" ht="25.5">
      <c r="A55" s="497">
        <v>48</v>
      </c>
      <c r="B55" s="22" t="s">
        <v>1252</v>
      </c>
      <c r="C55" s="125"/>
      <c r="D55" s="78" t="s">
        <v>1253</v>
      </c>
      <c r="E55" s="9" t="s">
        <v>65</v>
      </c>
      <c r="F55" s="22"/>
      <c r="G55" s="77">
        <v>25000</v>
      </c>
      <c r="H55" s="26">
        <v>24370.76</v>
      </c>
      <c r="I55" s="27">
        <f t="shared" si="2"/>
        <v>629.2400000000016</v>
      </c>
      <c r="J55" s="9"/>
      <c r="K55" s="9"/>
      <c r="L55" s="9"/>
      <c r="M55" s="9"/>
      <c r="N55" s="10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</row>
    <row r="56" spans="1:245" s="12" customFormat="1" ht="25.5">
      <c r="A56" s="496">
        <v>49</v>
      </c>
      <c r="B56" s="22" t="s">
        <v>1254</v>
      </c>
      <c r="C56" s="125"/>
      <c r="D56" s="78" t="s">
        <v>1253</v>
      </c>
      <c r="E56" s="9" t="s">
        <v>65</v>
      </c>
      <c r="F56" s="22"/>
      <c r="G56" s="77">
        <v>25000</v>
      </c>
      <c r="H56" s="26">
        <v>24370.76</v>
      </c>
      <c r="I56" s="27">
        <f t="shared" si="2"/>
        <v>629.2400000000016</v>
      </c>
      <c r="J56" s="9"/>
      <c r="K56" s="9"/>
      <c r="L56" s="9"/>
      <c r="M56" s="9"/>
      <c r="N56" s="10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</row>
    <row r="57" spans="1:245" s="12" customFormat="1" ht="25.5">
      <c r="A57" s="497">
        <v>50</v>
      </c>
      <c r="B57" s="22" t="s">
        <v>1255</v>
      </c>
      <c r="C57" s="125"/>
      <c r="D57" s="78" t="s">
        <v>1256</v>
      </c>
      <c r="E57" s="9" t="s">
        <v>65</v>
      </c>
      <c r="F57" s="22"/>
      <c r="G57" s="77">
        <v>2134</v>
      </c>
      <c r="H57" s="26">
        <v>1842.19</v>
      </c>
      <c r="I57" s="27">
        <f t="shared" si="2"/>
        <v>291.80999999999995</v>
      </c>
      <c r="J57" s="9"/>
      <c r="K57" s="9"/>
      <c r="L57" s="9"/>
      <c r="M57" s="9"/>
      <c r="N57" s="10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</row>
    <row r="58" spans="1:256" s="493" customFormat="1" ht="81.75" customHeight="1">
      <c r="A58" s="496">
        <v>51</v>
      </c>
      <c r="B58" s="486" t="s">
        <v>74</v>
      </c>
      <c r="C58" s="487"/>
      <c r="D58" s="488" t="s">
        <v>75</v>
      </c>
      <c r="E58" s="495" t="s">
        <v>76</v>
      </c>
      <c r="F58" s="486"/>
      <c r="G58" s="489">
        <v>75944</v>
      </c>
      <c r="H58" s="490">
        <v>53794.2</v>
      </c>
      <c r="I58" s="491">
        <f t="shared" si="2"/>
        <v>22149.800000000003</v>
      </c>
      <c r="J58" s="485">
        <v>135.8</v>
      </c>
      <c r="K58" s="485"/>
      <c r="L58" s="492" t="s">
        <v>73</v>
      </c>
      <c r="M58" s="485"/>
      <c r="IL58" s="494"/>
      <c r="IM58" s="494"/>
      <c r="IN58" s="494"/>
      <c r="IO58" s="494"/>
      <c r="IP58" s="494"/>
      <c r="IQ58" s="494"/>
      <c r="IR58" s="494"/>
      <c r="IS58" s="494"/>
      <c r="IT58" s="494"/>
      <c r="IU58" s="494"/>
      <c r="IV58" s="494"/>
    </row>
    <row r="59" spans="1:245" s="12" customFormat="1" ht="38.25">
      <c r="A59" s="497">
        <v>52</v>
      </c>
      <c r="B59" s="22" t="s">
        <v>1257</v>
      </c>
      <c r="C59" s="125"/>
      <c r="D59" s="78" t="s">
        <v>1258</v>
      </c>
      <c r="E59" s="9" t="s">
        <v>65</v>
      </c>
      <c r="F59" s="22"/>
      <c r="G59" s="77">
        <v>9107</v>
      </c>
      <c r="H59" s="26">
        <v>9107</v>
      </c>
      <c r="I59" s="27">
        <f t="shared" si="2"/>
        <v>0</v>
      </c>
      <c r="J59" s="9"/>
      <c r="K59" s="9"/>
      <c r="L59" s="9"/>
      <c r="M59" s="9"/>
      <c r="N59" s="10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</row>
    <row r="60" spans="1:245" s="12" customFormat="1" ht="38.25">
      <c r="A60" s="496">
        <v>53</v>
      </c>
      <c r="B60" s="22" t="s">
        <v>1259</v>
      </c>
      <c r="C60" s="125"/>
      <c r="D60" s="78" t="s">
        <v>1258</v>
      </c>
      <c r="E60" s="9" t="s">
        <v>65</v>
      </c>
      <c r="F60" s="22"/>
      <c r="G60" s="77">
        <v>9107</v>
      </c>
      <c r="H60" s="26">
        <v>9107</v>
      </c>
      <c r="I60" s="27">
        <f t="shared" si="2"/>
        <v>0</v>
      </c>
      <c r="J60" s="9"/>
      <c r="K60" s="9"/>
      <c r="L60" s="9"/>
      <c r="M60" s="9"/>
      <c r="N60" s="10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</row>
    <row r="61" spans="1:245" s="12" customFormat="1" ht="38.25">
      <c r="A61" s="497">
        <v>54</v>
      </c>
      <c r="B61" s="22" t="s">
        <v>1260</v>
      </c>
      <c r="C61" s="125"/>
      <c r="D61" s="78" t="s">
        <v>1258</v>
      </c>
      <c r="E61" s="9" t="s">
        <v>65</v>
      </c>
      <c r="F61" s="22"/>
      <c r="G61" s="77">
        <v>9107</v>
      </c>
      <c r="H61" s="26">
        <v>9107</v>
      </c>
      <c r="I61" s="27">
        <f t="shared" si="2"/>
        <v>0</v>
      </c>
      <c r="J61" s="9"/>
      <c r="K61" s="9"/>
      <c r="L61" s="9"/>
      <c r="M61" s="9"/>
      <c r="N61" s="10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</row>
    <row r="62" spans="1:245" s="12" customFormat="1" ht="38.25">
      <c r="A62" s="496">
        <v>55</v>
      </c>
      <c r="B62" s="22" t="s">
        <v>1261</v>
      </c>
      <c r="C62" s="125"/>
      <c r="D62" s="78" t="s">
        <v>1258</v>
      </c>
      <c r="E62" s="9" t="s">
        <v>65</v>
      </c>
      <c r="F62" s="22"/>
      <c r="G62" s="77">
        <v>9107</v>
      </c>
      <c r="H62" s="26">
        <v>9107</v>
      </c>
      <c r="I62" s="27">
        <f t="shared" si="2"/>
        <v>0</v>
      </c>
      <c r="J62" s="9"/>
      <c r="K62" s="9"/>
      <c r="L62" s="9"/>
      <c r="M62" s="9"/>
      <c r="N62" s="10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</row>
    <row r="63" spans="1:245" s="12" customFormat="1" ht="25.5">
      <c r="A63" s="497">
        <v>56</v>
      </c>
      <c r="B63" s="22" t="s">
        <v>1262</v>
      </c>
      <c r="C63" s="125"/>
      <c r="D63" s="78" t="s">
        <v>1263</v>
      </c>
      <c r="E63" s="9" t="s">
        <v>65</v>
      </c>
      <c r="F63" s="22"/>
      <c r="G63" s="77">
        <v>497000</v>
      </c>
      <c r="H63" s="26">
        <v>194833.44</v>
      </c>
      <c r="I63" s="27">
        <f t="shared" si="2"/>
        <v>302166.56</v>
      </c>
      <c r="J63" s="9"/>
      <c r="K63" s="9"/>
      <c r="L63" s="9"/>
      <c r="M63" s="9"/>
      <c r="N63" s="10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</row>
    <row r="64" spans="1:245" s="12" customFormat="1" ht="38.25">
      <c r="A64" s="496">
        <v>57</v>
      </c>
      <c r="B64" s="22" t="s">
        <v>1264</v>
      </c>
      <c r="C64" s="125"/>
      <c r="D64" s="78" t="s">
        <v>1265</v>
      </c>
      <c r="E64" s="9" t="s">
        <v>65</v>
      </c>
      <c r="F64" s="22"/>
      <c r="G64" s="77">
        <v>5577</v>
      </c>
      <c r="H64" s="26">
        <v>5284.48</v>
      </c>
      <c r="I64" s="27">
        <f t="shared" si="2"/>
        <v>292.52000000000044</v>
      </c>
      <c r="J64" s="9"/>
      <c r="K64" s="9"/>
      <c r="L64" s="9"/>
      <c r="M64" s="9"/>
      <c r="N64" s="10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</row>
    <row r="65" spans="1:245" s="12" customFormat="1" ht="38.25">
      <c r="A65" s="497">
        <v>58</v>
      </c>
      <c r="B65" s="22" t="s">
        <v>1266</v>
      </c>
      <c r="C65" s="125"/>
      <c r="D65" s="78" t="s">
        <v>1265</v>
      </c>
      <c r="E65" s="9" t="s">
        <v>65</v>
      </c>
      <c r="F65" s="22"/>
      <c r="G65" s="77">
        <v>5577</v>
      </c>
      <c r="H65" s="26">
        <v>5284.48</v>
      </c>
      <c r="I65" s="27">
        <f t="shared" si="2"/>
        <v>292.52000000000044</v>
      </c>
      <c r="J65" s="9"/>
      <c r="K65" s="9"/>
      <c r="L65" s="9"/>
      <c r="M65" s="9"/>
      <c r="N65" s="10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</row>
    <row r="66" spans="1:245" s="12" customFormat="1" ht="38.25">
      <c r="A66" s="496">
        <v>59</v>
      </c>
      <c r="B66" s="22" t="s">
        <v>1267</v>
      </c>
      <c r="C66" s="125"/>
      <c r="D66" s="78" t="s">
        <v>1265</v>
      </c>
      <c r="E66" s="9" t="s">
        <v>65</v>
      </c>
      <c r="F66" s="22"/>
      <c r="G66" s="77">
        <v>5577</v>
      </c>
      <c r="H66" s="26">
        <v>5284.48</v>
      </c>
      <c r="I66" s="27">
        <f t="shared" si="2"/>
        <v>292.52000000000044</v>
      </c>
      <c r="J66" s="9"/>
      <c r="K66" s="9"/>
      <c r="L66" s="9"/>
      <c r="M66" s="9"/>
      <c r="N66" s="10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</row>
    <row r="67" spans="1:245" s="12" customFormat="1" ht="38.25">
      <c r="A67" s="497">
        <v>60</v>
      </c>
      <c r="B67" s="22" t="s">
        <v>1268</v>
      </c>
      <c r="C67" s="125"/>
      <c r="D67" s="78" t="s">
        <v>1269</v>
      </c>
      <c r="E67" s="9" t="s">
        <v>65</v>
      </c>
      <c r="F67" s="22"/>
      <c r="G67" s="77">
        <v>9005</v>
      </c>
      <c r="H67" s="26">
        <v>7760.94</v>
      </c>
      <c r="I67" s="27">
        <f t="shared" si="2"/>
        <v>1244.0600000000004</v>
      </c>
      <c r="J67" s="9"/>
      <c r="K67" s="9"/>
      <c r="L67" s="9"/>
      <c r="M67" s="9"/>
      <c r="N67" s="10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</row>
    <row r="68" spans="1:245" s="12" customFormat="1" ht="153">
      <c r="A68" s="496">
        <v>61</v>
      </c>
      <c r="B68" s="22" t="s">
        <v>1251</v>
      </c>
      <c r="C68" s="125">
        <v>110851013000590</v>
      </c>
      <c r="D68" s="78" t="s">
        <v>3711</v>
      </c>
      <c r="E68" s="9" t="s">
        <v>65</v>
      </c>
      <c r="F68" s="22" t="s">
        <v>4233</v>
      </c>
      <c r="G68" s="77">
        <v>5592913.39</v>
      </c>
      <c r="H68" s="26">
        <v>495041.36</v>
      </c>
      <c r="I68" s="27">
        <f t="shared" si="2"/>
        <v>5097872.029999999</v>
      </c>
      <c r="J68" s="9"/>
      <c r="K68" s="9"/>
      <c r="L68" s="9"/>
      <c r="M68" s="9"/>
      <c r="N68" s="10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</row>
    <row r="69" spans="1:256" s="93" customFormat="1" ht="90" customHeight="1">
      <c r="A69" s="497">
        <v>62</v>
      </c>
      <c r="B69" s="90" t="s">
        <v>77</v>
      </c>
      <c r="C69" s="87"/>
      <c r="D69" s="317" t="s">
        <v>78</v>
      </c>
      <c r="E69" s="318" t="s">
        <v>79</v>
      </c>
      <c r="F69" s="90"/>
      <c r="G69" s="91">
        <v>89934</v>
      </c>
      <c r="H69" s="316">
        <v>60645</v>
      </c>
      <c r="I69" s="27">
        <f t="shared" si="2"/>
        <v>29289</v>
      </c>
      <c r="J69" s="89">
        <v>99.7</v>
      </c>
      <c r="K69" s="89"/>
      <c r="L69" s="319" t="s">
        <v>73</v>
      </c>
      <c r="M69" s="89"/>
      <c r="IL69" s="94"/>
      <c r="IM69" s="94"/>
      <c r="IN69" s="94"/>
      <c r="IO69" s="94"/>
      <c r="IP69" s="94"/>
      <c r="IQ69" s="94"/>
      <c r="IR69" s="94"/>
      <c r="IS69" s="94"/>
      <c r="IT69" s="94"/>
      <c r="IU69" s="94"/>
      <c r="IV69" s="94"/>
    </row>
    <row r="70" spans="1:245" s="12" customFormat="1" ht="25.5">
      <c r="A70" s="496">
        <v>63</v>
      </c>
      <c r="B70" s="22" t="s">
        <v>1206</v>
      </c>
      <c r="C70" s="125"/>
      <c r="D70" s="385" t="s">
        <v>4208</v>
      </c>
      <c r="E70" s="9" t="s">
        <v>65</v>
      </c>
      <c r="F70" s="22"/>
      <c r="G70" s="77">
        <v>7584</v>
      </c>
      <c r="H70" s="26">
        <v>7584</v>
      </c>
      <c r="I70" s="27">
        <f t="shared" si="2"/>
        <v>0</v>
      </c>
      <c r="J70" s="9"/>
      <c r="K70" s="9"/>
      <c r="L70" s="9"/>
      <c r="M70" s="9"/>
      <c r="N70" s="10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</row>
    <row r="71" spans="1:245" s="12" customFormat="1" ht="25.5">
      <c r="A71" s="497">
        <v>64</v>
      </c>
      <c r="B71" s="22" t="s">
        <v>1207</v>
      </c>
      <c r="C71" s="125"/>
      <c r="D71" s="78" t="s">
        <v>1208</v>
      </c>
      <c r="E71" s="9" t="s">
        <v>65</v>
      </c>
      <c r="F71" s="22"/>
      <c r="G71" s="77">
        <v>1238</v>
      </c>
      <c r="H71" s="26">
        <v>1238</v>
      </c>
      <c r="I71" s="27">
        <f t="shared" si="2"/>
        <v>0</v>
      </c>
      <c r="J71" s="9"/>
      <c r="K71" s="9"/>
      <c r="L71" s="9"/>
      <c r="M71" s="9"/>
      <c r="N71" s="10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</row>
    <row r="72" spans="1:245" s="12" customFormat="1" ht="25.5">
      <c r="A72" s="496">
        <v>65</v>
      </c>
      <c r="B72" s="22" t="s">
        <v>1209</v>
      </c>
      <c r="C72" s="125"/>
      <c r="D72" s="78" t="s">
        <v>1210</v>
      </c>
      <c r="E72" s="9" t="s">
        <v>65</v>
      </c>
      <c r="F72" s="22"/>
      <c r="G72" s="77">
        <v>147667</v>
      </c>
      <c r="H72" s="26">
        <v>147667</v>
      </c>
      <c r="I72" s="27">
        <f t="shared" si="2"/>
        <v>0</v>
      </c>
      <c r="J72" s="9"/>
      <c r="K72" s="9"/>
      <c r="L72" s="9"/>
      <c r="M72" s="9"/>
      <c r="N72" s="10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</row>
    <row r="73" spans="1:245" s="12" customFormat="1" ht="25.5">
      <c r="A73" s="497">
        <v>66</v>
      </c>
      <c r="B73" s="22" t="s">
        <v>1211</v>
      </c>
      <c r="C73" s="125"/>
      <c r="D73" s="78" t="s">
        <v>1212</v>
      </c>
      <c r="E73" s="9" t="s">
        <v>65</v>
      </c>
      <c r="F73" s="22"/>
      <c r="G73" s="77">
        <v>41666.67</v>
      </c>
      <c r="H73" s="26">
        <v>41666.67</v>
      </c>
      <c r="I73" s="27">
        <f t="shared" si="2"/>
        <v>0</v>
      </c>
      <c r="J73" s="9"/>
      <c r="K73" s="9"/>
      <c r="L73" s="9"/>
      <c r="M73" s="9"/>
      <c r="N73" s="10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</row>
    <row r="74" spans="1:245" s="12" customFormat="1" ht="51">
      <c r="A74" s="496">
        <v>67</v>
      </c>
      <c r="B74" s="22" t="s">
        <v>1185</v>
      </c>
      <c r="C74" s="125"/>
      <c r="D74" s="78" t="s">
        <v>1186</v>
      </c>
      <c r="E74" s="9" t="s">
        <v>65</v>
      </c>
      <c r="F74" s="22"/>
      <c r="G74" s="77">
        <v>35000</v>
      </c>
      <c r="H74" s="26">
        <v>35000</v>
      </c>
      <c r="I74" s="27">
        <f t="shared" si="2"/>
        <v>0</v>
      </c>
      <c r="J74" s="9"/>
      <c r="K74" s="9"/>
      <c r="L74" s="9"/>
      <c r="M74" s="9"/>
      <c r="N74" s="10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</row>
    <row r="75" spans="1:245" s="12" customFormat="1" ht="25.5">
      <c r="A75" s="497">
        <v>68</v>
      </c>
      <c r="B75" s="22" t="s">
        <v>1187</v>
      </c>
      <c r="C75" s="125"/>
      <c r="D75" s="78" t="s">
        <v>1188</v>
      </c>
      <c r="E75" s="9" t="s">
        <v>65</v>
      </c>
      <c r="F75" s="22"/>
      <c r="G75" s="77">
        <v>30000</v>
      </c>
      <c r="H75" s="26">
        <v>28565.78</v>
      </c>
      <c r="I75" s="27">
        <f t="shared" si="2"/>
        <v>1434.2200000000012</v>
      </c>
      <c r="J75" s="9"/>
      <c r="K75" s="9"/>
      <c r="L75" s="9"/>
      <c r="M75" s="9"/>
      <c r="N75" s="10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</row>
    <row r="76" spans="1:256" s="93" customFormat="1" ht="66" customHeight="1">
      <c r="A76" s="496">
        <v>69</v>
      </c>
      <c r="B76" s="90" t="s">
        <v>80</v>
      </c>
      <c r="C76" s="87"/>
      <c r="D76" s="317" t="s">
        <v>81</v>
      </c>
      <c r="E76" s="318" t="s">
        <v>82</v>
      </c>
      <c r="F76" s="90"/>
      <c r="G76" s="91">
        <v>130566</v>
      </c>
      <c r="H76" s="316">
        <v>58861.55</v>
      </c>
      <c r="I76" s="27">
        <f t="shared" si="2"/>
        <v>71704.45</v>
      </c>
      <c r="J76" s="89">
        <v>303.3</v>
      </c>
      <c r="K76" s="89"/>
      <c r="L76" s="319" t="s">
        <v>73</v>
      </c>
      <c r="M76" s="89"/>
      <c r="IL76" s="94"/>
      <c r="IM76" s="94"/>
      <c r="IN76" s="94"/>
      <c r="IO76" s="94"/>
      <c r="IP76" s="94"/>
      <c r="IQ76" s="94"/>
      <c r="IR76" s="94"/>
      <c r="IS76" s="94"/>
      <c r="IT76" s="94"/>
      <c r="IU76" s="94"/>
      <c r="IV76" s="94"/>
    </row>
    <row r="77" spans="1:245" s="12" customFormat="1" ht="25.5">
      <c r="A77" s="497">
        <v>70</v>
      </c>
      <c r="B77" s="22" t="s">
        <v>1189</v>
      </c>
      <c r="C77" s="125"/>
      <c r="D77" s="78" t="s">
        <v>1092</v>
      </c>
      <c r="E77" s="9" t="s">
        <v>65</v>
      </c>
      <c r="F77" s="22"/>
      <c r="G77" s="77">
        <v>50800</v>
      </c>
      <c r="H77" s="26">
        <v>50800</v>
      </c>
      <c r="I77" s="27">
        <f t="shared" si="2"/>
        <v>0</v>
      </c>
      <c r="J77" s="9"/>
      <c r="K77" s="9"/>
      <c r="L77" s="9"/>
      <c r="M77" s="9"/>
      <c r="N77" s="10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</row>
    <row r="78" spans="1:245" s="12" customFormat="1" ht="25.5">
      <c r="A78" s="496">
        <v>71</v>
      </c>
      <c r="B78" s="22" t="s">
        <v>1190</v>
      </c>
      <c r="C78" s="125"/>
      <c r="D78" s="78" t="s">
        <v>1092</v>
      </c>
      <c r="E78" s="9" t="s">
        <v>65</v>
      </c>
      <c r="F78" s="22"/>
      <c r="G78" s="77">
        <v>50800</v>
      </c>
      <c r="H78" s="26">
        <v>50800</v>
      </c>
      <c r="I78" s="27">
        <f t="shared" si="2"/>
        <v>0</v>
      </c>
      <c r="J78" s="9"/>
      <c r="K78" s="9"/>
      <c r="L78" s="9"/>
      <c r="M78" s="9"/>
      <c r="N78" s="10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</row>
    <row r="79" spans="1:245" s="12" customFormat="1" ht="25.5">
      <c r="A79" s="497">
        <v>72</v>
      </c>
      <c r="B79" s="22" t="s">
        <v>1191</v>
      </c>
      <c r="C79" s="125"/>
      <c r="D79" s="78" t="s">
        <v>1092</v>
      </c>
      <c r="E79" s="9" t="s">
        <v>65</v>
      </c>
      <c r="F79" s="22"/>
      <c r="G79" s="77">
        <v>50800</v>
      </c>
      <c r="H79" s="26">
        <v>50800</v>
      </c>
      <c r="I79" s="27">
        <f t="shared" si="2"/>
        <v>0</v>
      </c>
      <c r="J79" s="9"/>
      <c r="K79" s="9"/>
      <c r="L79" s="9"/>
      <c r="M79" s="9"/>
      <c r="N79" s="10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</row>
    <row r="80" spans="1:245" s="12" customFormat="1" ht="25.5">
      <c r="A80" s="496">
        <v>73</v>
      </c>
      <c r="B80" s="22" t="s">
        <v>1192</v>
      </c>
      <c r="C80" s="125"/>
      <c r="D80" s="78" t="s">
        <v>1092</v>
      </c>
      <c r="E80" s="9" t="s">
        <v>65</v>
      </c>
      <c r="F80" s="22"/>
      <c r="G80" s="77">
        <v>50800</v>
      </c>
      <c r="H80" s="26">
        <v>50800</v>
      </c>
      <c r="I80" s="27">
        <f t="shared" si="2"/>
        <v>0</v>
      </c>
      <c r="J80" s="9"/>
      <c r="K80" s="9"/>
      <c r="L80" s="9"/>
      <c r="M80" s="9"/>
      <c r="N80" s="10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</row>
    <row r="81" spans="1:245" s="12" customFormat="1" ht="25.5">
      <c r="A81" s="497">
        <v>74</v>
      </c>
      <c r="B81" s="22" t="s">
        <v>1091</v>
      </c>
      <c r="C81" s="125"/>
      <c r="D81" s="78" t="s">
        <v>1092</v>
      </c>
      <c r="E81" s="9" t="s">
        <v>65</v>
      </c>
      <c r="F81" s="22"/>
      <c r="G81" s="77">
        <v>50800</v>
      </c>
      <c r="H81" s="26">
        <v>50800</v>
      </c>
      <c r="I81" s="27">
        <f t="shared" si="2"/>
        <v>0</v>
      </c>
      <c r="J81" s="9"/>
      <c r="K81" s="9"/>
      <c r="L81" s="9"/>
      <c r="M81" s="9"/>
      <c r="N81" s="10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</row>
    <row r="82" spans="1:245" s="12" customFormat="1" ht="25.5">
      <c r="A82" s="496">
        <v>75</v>
      </c>
      <c r="B82" s="22" t="s">
        <v>1193</v>
      </c>
      <c r="C82" s="125"/>
      <c r="D82" s="78" t="s">
        <v>1194</v>
      </c>
      <c r="E82" s="9" t="s">
        <v>65</v>
      </c>
      <c r="F82" s="22"/>
      <c r="G82" s="77">
        <v>1137</v>
      </c>
      <c r="H82" s="26">
        <v>1137</v>
      </c>
      <c r="I82" s="27">
        <f t="shared" si="2"/>
        <v>0</v>
      </c>
      <c r="J82" s="9"/>
      <c r="K82" s="9"/>
      <c r="L82" s="9"/>
      <c r="M82" s="9"/>
      <c r="N82" s="10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</row>
    <row r="83" spans="1:245" s="12" customFormat="1" ht="25.5">
      <c r="A83" s="497">
        <v>76</v>
      </c>
      <c r="B83" s="22" t="s">
        <v>1195</v>
      </c>
      <c r="C83" s="125"/>
      <c r="D83" s="78" t="s">
        <v>1194</v>
      </c>
      <c r="E83" s="9" t="s">
        <v>65</v>
      </c>
      <c r="F83" s="22"/>
      <c r="G83" s="77">
        <v>1137</v>
      </c>
      <c r="H83" s="26">
        <v>1137</v>
      </c>
      <c r="I83" s="27">
        <f t="shared" si="2"/>
        <v>0</v>
      </c>
      <c r="J83" s="9"/>
      <c r="K83" s="9"/>
      <c r="L83" s="9"/>
      <c r="M83" s="9"/>
      <c r="N83" s="10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</row>
    <row r="84" spans="1:245" s="12" customFormat="1" ht="25.5">
      <c r="A84" s="496">
        <v>77</v>
      </c>
      <c r="B84" s="22" t="s">
        <v>1196</v>
      </c>
      <c r="C84" s="125"/>
      <c r="D84" s="78" t="s">
        <v>1194</v>
      </c>
      <c r="E84" s="9" t="s">
        <v>65</v>
      </c>
      <c r="F84" s="22"/>
      <c r="G84" s="77">
        <v>1137</v>
      </c>
      <c r="H84" s="26">
        <v>1137</v>
      </c>
      <c r="I84" s="27">
        <f t="shared" si="2"/>
        <v>0</v>
      </c>
      <c r="J84" s="9"/>
      <c r="K84" s="9"/>
      <c r="L84" s="9"/>
      <c r="M84" s="9"/>
      <c r="N84" s="10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</row>
    <row r="85" spans="1:245" s="12" customFormat="1" ht="25.5">
      <c r="A85" s="497">
        <v>78</v>
      </c>
      <c r="B85" s="22" t="s">
        <v>1197</v>
      </c>
      <c r="C85" s="125"/>
      <c r="D85" s="78" t="s">
        <v>1194</v>
      </c>
      <c r="E85" s="9" t="s">
        <v>65</v>
      </c>
      <c r="F85" s="22"/>
      <c r="G85" s="77">
        <v>1137</v>
      </c>
      <c r="H85" s="26">
        <v>1137</v>
      </c>
      <c r="I85" s="27">
        <f t="shared" si="2"/>
        <v>0</v>
      </c>
      <c r="J85" s="9"/>
      <c r="K85" s="9"/>
      <c r="L85" s="9"/>
      <c r="M85" s="9"/>
      <c r="N85" s="10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</row>
    <row r="86" spans="1:245" s="12" customFormat="1" ht="25.5">
      <c r="A86" s="496">
        <v>79</v>
      </c>
      <c r="B86" s="22" t="s">
        <v>1198</v>
      </c>
      <c r="C86" s="125"/>
      <c r="D86" s="78" t="s">
        <v>1199</v>
      </c>
      <c r="E86" s="9" t="s">
        <v>65</v>
      </c>
      <c r="F86" s="22"/>
      <c r="G86" s="77">
        <v>1137</v>
      </c>
      <c r="H86" s="26">
        <v>1137</v>
      </c>
      <c r="I86" s="27">
        <f t="shared" si="2"/>
        <v>0</v>
      </c>
      <c r="J86" s="9"/>
      <c r="K86" s="9"/>
      <c r="L86" s="9"/>
      <c r="M86" s="9"/>
      <c r="N86" s="10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</row>
    <row r="87" spans="1:245" s="12" customFormat="1" ht="25.5">
      <c r="A87" s="497">
        <v>80</v>
      </c>
      <c r="B87" s="22" t="s">
        <v>1200</v>
      </c>
      <c r="C87" s="125">
        <v>110851013000629</v>
      </c>
      <c r="D87" s="78" t="s">
        <v>1201</v>
      </c>
      <c r="E87" s="9" t="s">
        <v>65</v>
      </c>
      <c r="F87" s="22" t="s">
        <v>4233</v>
      </c>
      <c r="G87" s="77">
        <v>60766.51</v>
      </c>
      <c r="H87" s="26">
        <v>60766.48</v>
      </c>
      <c r="I87" s="27">
        <f t="shared" si="2"/>
        <v>0.029999999998835847</v>
      </c>
      <c r="J87" s="9"/>
      <c r="K87" s="9"/>
      <c r="L87" s="9"/>
      <c r="M87" s="9"/>
      <c r="N87" s="10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</row>
    <row r="88" spans="1:245" s="12" customFormat="1" ht="25.5">
      <c r="A88" s="496">
        <v>81</v>
      </c>
      <c r="B88" s="22" t="s">
        <v>1202</v>
      </c>
      <c r="C88" s="125"/>
      <c r="D88" s="78" t="s">
        <v>3712</v>
      </c>
      <c r="E88" s="9" t="s">
        <v>65</v>
      </c>
      <c r="F88" s="22"/>
      <c r="G88" s="77">
        <v>120000</v>
      </c>
      <c r="H88" s="26">
        <v>120000</v>
      </c>
      <c r="I88" s="27">
        <f t="shared" si="2"/>
        <v>0</v>
      </c>
      <c r="J88" s="9"/>
      <c r="K88" s="9"/>
      <c r="L88" s="9"/>
      <c r="M88" s="9"/>
      <c r="N88" s="10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</row>
    <row r="89" spans="1:245" s="12" customFormat="1" ht="38.25">
      <c r="A89" s="497">
        <v>82</v>
      </c>
      <c r="B89" s="22" t="s">
        <v>1203</v>
      </c>
      <c r="C89" s="125">
        <v>110851013000631</v>
      </c>
      <c r="D89" s="78" t="s">
        <v>1204</v>
      </c>
      <c r="E89" s="9" t="s">
        <v>65</v>
      </c>
      <c r="F89" s="22" t="s">
        <v>4233</v>
      </c>
      <c r="G89" s="77">
        <v>2165254.24</v>
      </c>
      <c r="H89" s="26">
        <v>1098403.29</v>
      </c>
      <c r="I89" s="27">
        <f t="shared" si="2"/>
        <v>1066850.9500000002</v>
      </c>
      <c r="J89" s="9"/>
      <c r="K89" s="9"/>
      <c r="L89" s="9"/>
      <c r="M89" s="9"/>
      <c r="N89" s="10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</row>
    <row r="90" spans="1:245" s="12" customFormat="1" ht="25.5">
      <c r="A90" s="496">
        <v>83</v>
      </c>
      <c r="B90" s="22" t="s">
        <v>1205</v>
      </c>
      <c r="C90" s="125"/>
      <c r="D90" s="78" t="s">
        <v>4198</v>
      </c>
      <c r="E90" s="9" t="s">
        <v>65</v>
      </c>
      <c r="F90" s="22"/>
      <c r="G90" s="77">
        <v>311225</v>
      </c>
      <c r="H90" s="26">
        <v>311225</v>
      </c>
      <c r="I90" s="27">
        <f t="shared" si="2"/>
        <v>0</v>
      </c>
      <c r="J90" s="9"/>
      <c r="K90" s="9"/>
      <c r="L90" s="9"/>
      <c r="M90" s="9"/>
      <c r="N90" s="10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</row>
    <row r="91" spans="1:245" s="12" customFormat="1" ht="38.25">
      <c r="A91" s="497">
        <v>84</v>
      </c>
      <c r="B91" s="22" t="s">
        <v>1141</v>
      </c>
      <c r="C91" s="125"/>
      <c r="D91" s="78" t="s">
        <v>1142</v>
      </c>
      <c r="E91" s="9" t="s">
        <v>65</v>
      </c>
      <c r="F91" s="22"/>
      <c r="G91" s="77">
        <v>77213</v>
      </c>
      <c r="H91" s="26">
        <v>77213</v>
      </c>
      <c r="I91" s="27">
        <f t="shared" si="2"/>
        <v>0</v>
      </c>
      <c r="J91" s="9"/>
      <c r="K91" s="9"/>
      <c r="L91" s="9"/>
      <c r="M91" s="9"/>
      <c r="N91" s="10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</row>
    <row r="92" spans="1:245" s="12" customFormat="1" ht="25.5">
      <c r="A92" s="496">
        <v>85</v>
      </c>
      <c r="B92" s="22" t="s">
        <v>1143</v>
      </c>
      <c r="C92" s="125"/>
      <c r="D92" s="78" t="s">
        <v>1144</v>
      </c>
      <c r="E92" s="9" t="s">
        <v>65</v>
      </c>
      <c r="F92" s="22"/>
      <c r="G92" s="77">
        <v>6000</v>
      </c>
      <c r="H92" s="26">
        <v>2557.12</v>
      </c>
      <c r="I92" s="27">
        <f t="shared" si="2"/>
        <v>3442.88</v>
      </c>
      <c r="J92" s="9"/>
      <c r="K92" s="9"/>
      <c r="L92" s="9"/>
      <c r="M92" s="9"/>
      <c r="N92" s="10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</row>
    <row r="93" spans="1:245" s="12" customFormat="1" ht="25.5">
      <c r="A93" s="497">
        <v>86</v>
      </c>
      <c r="B93" s="22" t="s">
        <v>1145</v>
      </c>
      <c r="C93" s="125"/>
      <c r="D93" s="78" t="s">
        <v>3552</v>
      </c>
      <c r="E93" s="9" t="s">
        <v>65</v>
      </c>
      <c r="F93" s="22"/>
      <c r="G93" s="77">
        <v>2400</v>
      </c>
      <c r="H93" s="26">
        <v>1022.88</v>
      </c>
      <c r="I93" s="27">
        <f t="shared" si="2"/>
        <v>1377.12</v>
      </c>
      <c r="J93" s="9"/>
      <c r="K93" s="9"/>
      <c r="L93" s="9"/>
      <c r="M93" s="9"/>
      <c r="N93" s="10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</row>
    <row r="94" spans="1:245" s="12" customFormat="1" ht="38.25">
      <c r="A94" s="496">
        <v>87</v>
      </c>
      <c r="B94" s="22" t="s">
        <v>1146</v>
      </c>
      <c r="C94" s="125"/>
      <c r="D94" s="78" t="s">
        <v>1147</v>
      </c>
      <c r="E94" s="9" t="s">
        <v>65</v>
      </c>
      <c r="F94" s="22"/>
      <c r="G94" s="77">
        <v>4800</v>
      </c>
      <c r="H94" s="26">
        <v>2317.92</v>
      </c>
      <c r="I94" s="27">
        <f t="shared" si="2"/>
        <v>2482.08</v>
      </c>
      <c r="J94" s="9"/>
      <c r="K94" s="9"/>
      <c r="L94" s="9"/>
      <c r="M94" s="9"/>
      <c r="N94" s="10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</row>
    <row r="95" spans="1:245" s="12" customFormat="1" ht="25.5">
      <c r="A95" s="497">
        <v>88</v>
      </c>
      <c r="B95" s="22" t="s">
        <v>1148</v>
      </c>
      <c r="C95" s="125"/>
      <c r="D95" s="78" t="s">
        <v>1149</v>
      </c>
      <c r="E95" s="9" t="s">
        <v>65</v>
      </c>
      <c r="F95" s="22"/>
      <c r="G95" s="77">
        <v>20833.33</v>
      </c>
      <c r="H95" s="26">
        <v>20833.33</v>
      </c>
      <c r="I95" s="27">
        <f t="shared" si="2"/>
        <v>0</v>
      </c>
      <c r="J95" s="9"/>
      <c r="K95" s="9"/>
      <c r="L95" s="9"/>
      <c r="M95" s="9"/>
      <c r="N95" s="10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</row>
    <row r="96" spans="1:245" s="12" customFormat="1" ht="25.5">
      <c r="A96" s="496">
        <v>89</v>
      </c>
      <c r="B96" s="22" t="s">
        <v>1150</v>
      </c>
      <c r="C96" s="125"/>
      <c r="D96" s="78" t="s">
        <v>1149</v>
      </c>
      <c r="E96" s="9" t="s">
        <v>65</v>
      </c>
      <c r="F96" s="22"/>
      <c r="G96" s="77">
        <v>20833.33</v>
      </c>
      <c r="H96" s="26">
        <v>20833.33</v>
      </c>
      <c r="I96" s="27">
        <f t="shared" si="2"/>
        <v>0</v>
      </c>
      <c r="J96" s="9"/>
      <c r="K96" s="9"/>
      <c r="L96" s="9"/>
      <c r="M96" s="9"/>
      <c r="N96" s="10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</row>
    <row r="97" spans="1:245" s="12" customFormat="1" ht="25.5">
      <c r="A97" s="497">
        <v>90</v>
      </c>
      <c r="B97" s="22" t="s">
        <v>1151</v>
      </c>
      <c r="C97" s="125"/>
      <c r="D97" s="78" t="s">
        <v>1152</v>
      </c>
      <c r="E97" s="9" t="s">
        <v>65</v>
      </c>
      <c r="F97" s="22"/>
      <c r="G97" s="77">
        <v>45900</v>
      </c>
      <c r="H97" s="26">
        <v>45900</v>
      </c>
      <c r="I97" s="27">
        <f t="shared" si="2"/>
        <v>0</v>
      </c>
      <c r="J97" s="9"/>
      <c r="K97" s="9"/>
      <c r="L97" s="9"/>
      <c r="M97" s="9"/>
      <c r="N97" s="10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</row>
    <row r="98" spans="1:245" s="12" customFormat="1" ht="25.5">
      <c r="A98" s="496">
        <v>91</v>
      </c>
      <c r="B98" s="22" t="s">
        <v>1153</v>
      </c>
      <c r="C98" s="125"/>
      <c r="D98" s="78" t="s">
        <v>1154</v>
      </c>
      <c r="E98" s="9" t="s">
        <v>65</v>
      </c>
      <c r="F98" s="22"/>
      <c r="G98" s="77">
        <v>20677.97</v>
      </c>
      <c r="H98" s="26">
        <v>20677.97</v>
      </c>
      <c r="I98" s="27">
        <f t="shared" si="2"/>
        <v>0</v>
      </c>
      <c r="J98" s="9"/>
      <c r="K98" s="9"/>
      <c r="L98" s="9"/>
      <c r="M98" s="9"/>
      <c r="N98" s="10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</row>
    <row r="99" spans="1:245" s="12" customFormat="1" ht="25.5">
      <c r="A99" s="497">
        <v>92</v>
      </c>
      <c r="B99" s="22" t="s">
        <v>1155</v>
      </c>
      <c r="C99" s="125"/>
      <c r="D99" s="78" t="s">
        <v>1156</v>
      </c>
      <c r="E99" s="9" t="s">
        <v>65</v>
      </c>
      <c r="F99" s="22"/>
      <c r="G99" s="77">
        <v>1600</v>
      </c>
      <c r="H99" s="25">
        <v>1046.25</v>
      </c>
      <c r="I99" s="27">
        <f t="shared" si="2"/>
        <v>553.75</v>
      </c>
      <c r="J99" s="9"/>
      <c r="K99" s="9"/>
      <c r="L99" s="9"/>
      <c r="M99" s="9"/>
      <c r="N99" s="10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</row>
    <row r="100" spans="1:245" s="12" customFormat="1" ht="25.5">
      <c r="A100" s="496">
        <v>93</v>
      </c>
      <c r="B100" s="22" t="s">
        <v>1157</v>
      </c>
      <c r="C100" s="125"/>
      <c r="D100" s="78" t="s">
        <v>1158</v>
      </c>
      <c r="E100" s="9" t="s">
        <v>65</v>
      </c>
      <c r="F100" s="22"/>
      <c r="G100" s="77">
        <v>29602</v>
      </c>
      <c r="H100" s="26">
        <v>29602</v>
      </c>
      <c r="I100" s="27">
        <f t="shared" si="2"/>
        <v>0</v>
      </c>
      <c r="J100" s="9"/>
      <c r="K100" s="9"/>
      <c r="L100" s="9"/>
      <c r="M100" s="9"/>
      <c r="N100" s="10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</row>
    <row r="101" spans="1:245" s="12" customFormat="1" ht="38.25">
      <c r="A101" s="497">
        <v>94</v>
      </c>
      <c r="B101" s="22" t="s">
        <v>1159</v>
      </c>
      <c r="C101" s="125"/>
      <c r="D101" s="78" t="s">
        <v>1160</v>
      </c>
      <c r="E101" s="9" t="s">
        <v>65</v>
      </c>
      <c r="F101" s="22"/>
      <c r="G101" s="77">
        <v>54823</v>
      </c>
      <c r="H101" s="25">
        <v>54823</v>
      </c>
      <c r="I101" s="27">
        <f t="shared" si="2"/>
        <v>0</v>
      </c>
      <c r="J101" s="9"/>
      <c r="K101" s="9"/>
      <c r="L101" s="9"/>
      <c r="M101" s="9"/>
      <c r="N101" s="10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</row>
    <row r="102" spans="1:256" s="93" customFormat="1" ht="66" customHeight="1">
      <c r="A102" s="496">
        <v>95</v>
      </c>
      <c r="B102" s="90" t="s">
        <v>83</v>
      </c>
      <c r="C102" s="87"/>
      <c r="D102" s="317" t="s">
        <v>84</v>
      </c>
      <c r="E102" s="318" t="s">
        <v>85</v>
      </c>
      <c r="F102" s="90"/>
      <c r="G102" s="91">
        <v>879611.5</v>
      </c>
      <c r="H102" s="316">
        <v>208690.86</v>
      </c>
      <c r="I102" s="27">
        <f t="shared" si="2"/>
        <v>670920.64</v>
      </c>
      <c r="J102" s="89">
        <v>167</v>
      </c>
      <c r="K102" s="89"/>
      <c r="L102" s="319" t="s">
        <v>73</v>
      </c>
      <c r="M102" s="89"/>
      <c r="IL102" s="94"/>
      <c r="IM102" s="94"/>
      <c r="IN102" s="94"/>
      <c r="IO102" s="94"/>
      <c r="IP102" s="94"/>
      <c r="IQ102" s="94"/>
      <c r="IR102" s="94"/>
      <c r="IS102" s="94"/>
      <c r="IT102" s="94"/>
      <c r="IU102" s="94"/>
      <c r="IV102" s="94"/>
    </row>
    <row r="103" spans="1:245" s="12" customFormat="1" ht="25.5">
      <c r="A103" s="497">
        <v>96</v>
      </c>
      <c r="B103" s="22" t="s">
        <v>1161</v>
      </c>
      <c r="C103" s="125"/>
      <c r="D103" s="78" t="s">
        <v>4365</v>
      </c>
      <c r="E103" s="9" t="s">
        <v>65</v>
      </c>
      <c r="F103" s="22"/>
      <c r="G103" s="77">
        <v>127118.65</v>
      </c>
      <c r="H103" s="26">
        <v>83991.09</v>
      </c>
      <c r="I103" s="27">
        <f t="shared" si="2"/>
        <v>43127.56</v>
      </c>
      <c r="J103" s="9"/>
      <c r="K103" s="9"/>
      <c r="L103" s="9"/>
      <c r="M103" s="9"/>
      <c r="N103" s="10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</row>
    <row r="104" spans="1:245" s="12" customFormat="1" ht="25.5">
      <c r="A104" s="496">
        <v>97</v>
      </c>
      <c r="B104" s="22" t="s">
        <v>1163</v>
      </c>
      <c r="C104" s="125"/>
      <c r="D104" s="78" t="s">
        <v>4365</v>
      </c>
      <c r="E104" s="9" t="s">
        <v>65</v>
      </c>
      <c r="F104" s="22"/>
      <c r="G104" s="77">
        <v>127118.65</v>
      </c>
      <c r="H104" s="26">
        <v>83991.09</v>
      </c>
      <c r="I104" s="27">
        <f t="shared" si="2"/>
        <v>43127.56</v>
      </c>
      <c r="J104" s="9"/>
      <c r="K104" s="9"/>
      <c r="L104" s="9"/>
      <c r="M104" s="9"/>
      <c r="N104" s="10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</row>
    <row r="105" spans="1:245" s="12" customFormat="1" ht="25.5">
      <c r="A105" s="497">
        <v>98</v>
      </c>
      <c r="B105" s="22" t="s">
        <v>1164</v>
      </c>
      <c r="C105" s="125"/>
      <c r="D105" s="78" t="s">
        <v>1162</v>
      </c>
      <c r="E105" s="9" t="s">
        <v>65</v>
      </c>
      <c r="F105" s="22"/>
      <c r="G105" s="77">
        <v>75980.87</v>
      </c>
      <c r="H105" s="26">
        <v>58406.11</v>
      </c>
      <c r="I105" s="27">
        <f t="shared" si="2"/>
        <v>17574.759999999995</v>
      </c>
      <c r="J105" s="9"/>
      <c r="K105" s="9"/>
      <c r="L105" s="9"/>
      <c r="M105" s="9"/>
      <c r="N105" s="10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</row>
    <row r="106" spans="1:245" s="12" customFormat="1" ht="25.5">
      <c r="A106" s="496">
        <v>99</v>
      </c>
      <c r="B106" s="22" t="s">
        <v>1165</v>
      </c>
      <c r="C106" s="125"/>
      <c r="D106" s="78" t="s">
        <v>1162</v>
      </c>
      <c r="E106" s="9" t="s">
        <v>65</v>
      </c>
      <c r="F106" s="22"/>
      <c r="G106" s="77">
        <v>44652</v>
      </c>
      <c r="H106" s="26">
        <v>44652</v>
      </c>
      <c r="I106" s="27">
        <f t="shared" si="2"/>
        <v>0</v>
      </c>
      <c r="J106" s="9"/>
      <c r="K106" s="9"/>
      <c r="L106" s="9"/>
      <c r="M106" s="9"/>
      <c r="N106" s="10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</row>
    <row r="107" spans="1:245" s="12" customFormat="1" ht="25.5">
      <c r="A107" s="497">
        <v>100</v>
      </c>
      <c r="B107" s="22" t="s">
        <v>1166</v>
      </c>
      <c r="C107" s="125"/>
      <c r="D107" s="78" t="s">
        <v>1167</v>
      </c>
      <c r="E107" s="9" t="s">
        <v>65</v>
      </c>
      <c r="F107" s="22"/>
      <c r="G107" s="77">
        <v>9107</v>
      </c>
      <c r="H107" s="26">
        <v>9107</v>
      </c>
      <c r="I107" s="27">
        <f t="shared" si="2"/>
        <v>0</v>
      </c>
      <c r="J107" s="9"/>
      <c r="K107" s="9"/>
      <c r="L107" s="9"/>
      <c r="M107" s="9"/>
      <c r="N107" s="10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</row>
    <row r="108" spans="1:245" s="12" customFormat="1" ht="25.5">
      <c r="A108" s="496">
        <v>101</v>
      </c>
      <c r="B108" s="22" t="s">
        <v>1168</v>
      </c>
      <c r="C108" s="125"/>
      <c r="D108" s="78" t="s">
        <v>1169</v>
      </c>
      <c r="E108" s="9" t="s">
        <v>65</v>
      </c>
      <c r="F108" s="22"/>
      <c r="G108" s="77">
        <v>12610</v>
      </c>
      <c r="H108" s="26">
        <v>12610</v>
      </c>
      <c r="I108" s="27">
        <f t="shared" si="2"/>
        <v>0</v>
      </c>
      <c r="J108" s="9"/>
      <c r="K108" s="9"/>
      <c r="L108" s="9"/>
      <c r="M108" s="9"/>
      <c r="N108" s="10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</row>
    <row r="109" spans="1:245" s="12" customFormat="1" ht="25.5">
      <c r="A109" s="497">
        <v>102</v>
      </c>
      <c r="B109" s="22" t="s">
        <v>1170</v>
      </c>
      <c r="C109" s="125"/>
      <c r="D109" s="78" t="s">
        <v>1171</v>
      </c>
      <c r="E109" s="9" t="s">
        <v>65</v>
      </c>
      <c r="F109" s="22"/>
      <c r="G109" s="77">
        <v>416.67</v>
      </c>
      <c r="H109" s="26">
        <v>372.32</v>
      </c>
      <c r="I109" s="27">
        <f t="shared" si="2"/>
        <v>44.35000000000002</v>
      </c>
      <c r="J109" s="9"/>
      <c r="K109" s="9"/>
      <c r="L109" s="9"/>
      <c r="M109" s="9"/>
      <c r="N109" s="10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</row>
    <row r="110" spans="1:245" s="12" customFormat="1" ht="25.5">
      <c r="A110" s="496">
        <v>103</v>
      </c>
      <c r="B110" s="22" t="s">
        <v>1172</v>
      </c>
      <c r="C110" s="125"/>
      <c r="D110" s="78" t="s">
        <v>1171</v>
      </c>
      <c r="E110" s="9" t="s">
        <v>65</v>
      </c>
      <c r="F110" s="22"/>
      <c r="G110" s="77">
        <v>416.67</v>
      </c>
      <c r="H110" s="26">
        <v>372.32</v>
      </c>
      <c r="I110" s="27">
        <f t="shared" si="2"/>
        <v>44.35000000000002</v>
      </c>
      <c r="J110" s="9"/>
      <c r="K110" s="9"/>
      <c r="L110" s="9"/>
      <c r="M110" s="9"/>
      <c r="N110" s="10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</row>
    <row r="111" spans="1:245" s="12" customFormat="1" ht="25.5">
      <c r="A111" s="497">
        <v>104</v>
      </c>
      <c r="B111" s="22" t="s">
        <v>1173</v>
      </c>
      <c r="C111" s="125"/>
      <c r="D111" s="78" t="s">
        <v>1174</v>
      </c>
      <c r="E111" s="9" t="s">
        <v>65</v>
      </c>
      <c r="F111" s="22"/>
      <c r="G111" s="77">
        <v>1151.28</v>
      </c>
      <c r="H111" s="26">
        <v>1028.94</v>
      </c>
      <c r="I111" s="27">
        <f t="shared" si="2"/>
        <v>122.33999999999992</v>
      </c>
      <c r="J111" s="9"/>
      <c r="K111" s="9"/>
      <c r="L111" s="9"/>
      <c r="M111" s="9"/>
      <c r="N111" s="10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</row>
    <row r="112" spans="1:245" s="12" customFormat="1" ht="38.25">
      <c r="A112" s="496">
        <v>105</v>
      </c>
      <c r="B112" s="22" t="s">
        <v>1175</v>
      </c>
      <c r="C112" s="125"/>
      <c r="D112" s="78" t="s">
        <v>1176</v>
      </c>
      <c r="E112" s="9" t="s">
        <v>65</v>
      </c>
      <c r="F112" s="22"/>
      <c r="G112" s="77">
        <v>9300</v>
      </c>
      <c r="H112" s="26">
        <v>4972.36</v>
      </c>
      <c r="I112" s="27">
        <f t="shared" si="2"/>
        <v>4327.64</v>
      </c>
      <c r="J112" s="9"/>
      <c r="K112" s="9"/>
      <c r="L112" s="9"/>
      <c r="M112" s="9"/>
      <c r="N112" s="10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</row>
    <row r="113" spans="1:245" s="12" customFormat="1" ht="25.5">
      <c r="A113" s="497">
        <v>106</v>
      </c>
      <c r="B113" s="22" t="s">
        <v>1177</v>
      </c>
      <c r="C113" s="125"/>
      <c r="D113" s="78" t="s">
        <v>1178</v>
      </c>
      <c r="E113" s="9" t="s">
        <v>65</v>
      </c>
      <c r="F113" s="22"/>
      <c r="G113" s="77">
        <v>4800</v>
      </c>
      <c r="H113" s="26">
        <v>2539.52</v>
      </c>
      <c r="I113" s="27">
        <f t="shared" si="2"/>
        <v>2260.48</v>
      </c>
      <c r="J113" s="9"/>
      <c r="K113" s="9"/>
      <c r="L113" s="9"/>
      <c r="M113" s="9"/>
      <c r="N113" s="10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</row>
    <row r="114" spans="1:245" s="12" customFormat="1" ht="25.5">
      <c r="A114" s="496">
        <v>107</v>
      </c>
      <c r="B114" s="22" t="s">
        <v>1179</v>
      </c>
      <c r="C114" s="125"/>
      <c r="D114" s="78" t="s">
        <v>1180</v>
      </c>
      <c r="E114" s="9" t="s">
        <v>65</v>
      </c>
      <c r="F114" s="22"/>
      <c r="G114" s="77">
        <v>4800</v>
      </c>
      <c r="H114" s="26">
        <v>2151.2</v>
      </c>
      <c r="I114" s="27">
        <f t="shared" si="2"/>
        <v>2648.8</v>
      </c>
      <c r="J114" s="9"/>
      <c r="K114" s="9"/>
      <c r="L114" s="9"/>
      <c r="M114" s="9"/>
      <c r="N114" s="10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</row>
    <row r="115" spans="1:245" s="12" customFormat="1" ht="51">
      <c r="A115" s="497">
        <v>108</v>
      </c>
      <c r="B115" s="22" t="s">
        <v>1181</v>
      </c>
      <c r="C115" s="125">
        <v>110851013000656</v>
      </c>
      <c r="D115" s="78" t="s">
        <v>3713</v>
      </c>
      <c r="E115" s="9" t="s">
        <v>65</v>
      </c>
      <c r="F115" s="22" t="s">
        <v>4233</v>
      </c>
      <c r="G115" s="77">
        <v>125416</v>
      </c>
      <c r="H115" s="26">
        <v>119336.16</v>
      </c>
      <c r="I115" s="27">
        <f aca="true" t="shared" si="3" ref="I115:I127">G115-H115</f>
        <v>6079.8399999999965</v>
      </c>
      <c r="J115" s="9"/>
      <c r="K115" s="9"/>
      <c r="L115" s="9"/>
      <c r="M115" s="9"/>
      <c r="N115" s="10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</row>
    <row r="116" spans="1:245" s="12" customFormat="1" ht="25.5">
      <c r="A116" s="496">
        <v>109</v>
      </c>
      <c r="B116" s="22" t="s">
        <v>1182</v>
      </c>
      <c r="C116" s="125"/>
      <c r="D116" s="78" t="s">
        <v>1183</v>
      </c>
      <c r="E116" s="9" t="s">
        <v>65</v>
      </c>
      <c r="F116" s="22"/>
      <c r="G116" s="77">
        <v>870.67</v>
      </c>
      <c r="H116" s="26">
        <v>786.62</v>
      </c>
      <c r="I116" s="27">
        <f t="shared" si="3"/>
        <v>84.04999999999995</v>
      </c>
      <c r="J116" s="9"/>
      <c r="K116" s="9"/>
      <c r="L116" s="9"/>
      <c r="M116" s="9"/>
      <c r="N116" s="10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</row>
    <row r="117" spans="1:245" s="12" customFormat="1" ht="25.5">
      <c r="A117" s="497">
        <v>110</v>
      </c>
      <c r="B117" s="22" t="s">
        <v>1184</v>
      </c>
      <c r="C117" s="125"/>
      <c r="D117" s="78" t="s">
        <v>1183</v>
      </c>
      <c r="E117" s="9" t="s">
        <v>65</v>
      </c>
      <c r="F117" s="22"/>
      <c r="G117" s="77">
        <v>870.67</v>
      </c>
      <c r="H117" s="26">
        <v>786.62</v>
      </c>
      <c r="I117" s="27">
        <f t="shared" si="3"/>
        <v>84.04999999999995</v>
      </c>
      <c r="J117" s="9"/>
      <c r="K117" s="9"/>
      <c r="L117" s="9"/>
      <c r="M117" s="9"/>
      <c r="N117" s="10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</row>
    <row r="118" spans="1:245" s="12" customFormat="1" ht="140.25">
      <c r="A118" s="496">
        <v>111</v>
      </c>
      <c r="B118" s="22" t="s">
        <v>1139</v>
      </c>
      <c r="C118" s="125">
        <v>110851013000659</v>
      </c>
      <c r="D118" s="78" t="s">
        <v>1140</v>
      </c>
      <c r="E118" s="9" t="s">
        <v>65</v>
      </c>
      <c r="F118" s="22" t="s">
        <v>4233</v>
      </c>
      <c r="G118" s="77">
        <v>9936219.61</v>
      </c>
      <c r="H118" s="26">
        <v>879032.29</v>
      </c>
      <c r="I118" s="27">
        <v>9056742.65</v>
      </c>
      <c r="J118" s="9">
        <v>23.1</v>
      </c>
      <c r="K118" s="9"/>
      <c r="L118" s="9"/>
      <c r="M118" s="9"/>
      <c r="N118" s="10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</row>
    <row r="119" spans="1:245" s="12" customFormat="1" ht="63.75">
      <c r="A119" s="497">
        <v>112</v>
      </c>
      <c r="B119" s="22" t="s">
        <v>1123</v>
      </c>
      <c r="C119" s="125"/>
      <c r="D119" s="78" t="s">
        <v>1124</v>
      </c>
      <c r="E119" s="9" t="s">
        <v>65</v>
      </c>
      <c r="F119" s="22"/>
      <c r="G119" s="77">
        <v>275103.5</v>
      </c>
      <c r="H119" s="26">
        <v>200806.8</v>
      </c>
      <c r="I119" s="27">
        <f t="shared" si="3"/>
        <v>74296.70000000001</v>
      </c>
      <c r="J119" s="9">
        <v>62</v>
      </c>
      <c r="K119" s="9"/>
      <c r="L119" s="9"/>
      <c r="M119" s="9"/>
      <c r="N119" s="10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</row>
    <row r="120" spans="1:245" s="12" customFormat="1" ht="25.5">
      <c r="A120" s="496">
        <v>113</v>
      </c>
      <c r="B120" s="22" t="s">
        <v>1127</v>
      </c>
      <c r="C120" s="125"/>
      <c r="D120" s="78" t="s">
        <v>1128</v>
      </c>
      <c r="E120" s="9" t="s">
        <v>65</v>
      </c>
      <c r="F120" s="22"/>
      <c r="G120" s="77">
        <v>278930.54</v>
      </c>
      <c r="H120" s="26">
        <v>278930.54</v>
      </c>
      <c r="I120" s="27">
        <f t="shared" si="3"/>
        <v>0</v>
      </c>
      <c r="J120" s="9"/>
      <c r="K120" s="9"/>
      <c r="L120" s="9"/>
      <c r="M120" s="9"/>
      <c r="N120" s="10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</row>
    <row r="121" spans="1:245" s="12" customFormat="1" ht="25.5">
      <c r="A121" s="497">
        <v>114</v>
      </c>
      <c r="B121" s="22" t="s">
        <v>1129</v>
      </c>
      <c r="C121" s="125"/>
      <c r="D121" s="78" t="s">
        <v>1130</v>
      </c>
      <c r="E121" s="9" t="s">
        <v>65</v>
      </c>
      <c r="F121" s="22"/>
      <c r="G121" s="77">
        <v>364419.5</v>
      </c>
      <c r="H121" s="26">
        <v>76063.59</v>
      </c>
      <c r="I121" s="27">
        <f t="shared" si="3"/>
        <v>288355.91000000003</v>
      </c>
      <c r="J121" s="9"/>
      <c r="K121" s="9"/>
      <c r="L121" s="9"/>
      <c r="M121" s="9"/>
      <c r="N121" s="10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</row>
    <row r="122" spans="1:245" s="12" customFormat="1" ht="25.5">
      <c r="A122" s="496">
        <v>115</v>
      </c>
      <c r="B122" s="22" t="s">
        <v>1131</v>
      </c>
      <c r="C122" s="125"/>
      <c r="D122" s="78" t="s">
        <v>1130</v>
      </c>
      <c r="E122" s="9" t="s">
        <v>65</v>
      </c>
      <c r="F122" s="22"/>
      <c r="G122" s="77">
        <v>364419.5</v>
      </c>
      <c r="H122" s="26">
        <v>76063.59</v>
      </c>
      <c r="I122" s="27">
        <f t="shared" si="3"/>
        <v>288355.91000000003</v>
      </c>
      <c r="J122" s="9"/>
      <c r="K122" s="9"/>
      <c r="L122" s="9"/>
      <c r="M122" s="9"/>
      <c r="N122" s="10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</row>
    <row r="123" spans="1:245" s="12" customFormat="1" ht="38.25">
      <c r="A123" s="497">
        <v>116</v>
      </c>
      <c r="B123" s="22" t="s">
        <v>1132</v>
      </c>
      <c r="C123" s="125">
        <v>110851013000669</v>
      </c>
      <c r="D123" s="78" t="s">
        <v>1133</v>
      </c>
      <c r="E123" s="9" t="s">
        <v>65</v>
      </c>
      <c r="F123" s="22" t="s">
        <v>4233</v>
      </c>
      <c r="G123" s="77">
        <v>55966</v>
      </c>
      <c r="H123" s="26">
        <v>33142.9</v>
      </c>
      <c r="I123" s="27">
        <f t="shared" si="3"/>
        <v>22823.1</v>
      </c>
      <c r="J123" s="9"/>
      <c r="K123" s="9"/>
      <c r="L123" s="9"/>
      <c r="M123" s="9"/>
      <c r="N123" s="10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</row>
    <row r="124" spans="1:245" s="12" customFormat="1" ht="38.25">
      <c r="A124" s="496">
        <v>117</v>
      </c>
      <c r="B124" s="22" t="s">
        <v>1134</v>
      </c>
      <c r="C124" s="125">
        <v>110851013000670</v>
      </c>
      <c r="D124" s="78" t="s">
        <v>1133</v>
      </c>
      <c r="E124" s="9" t="s">
        <v>65</v>
      </c>
      <c r="F124" s="22" t="s">
        <v>4233</v>
      </c>
      <c r="G124" s="77">
        <v>55966</v>
      </c>
      <c r="H124" s="26">
        <v>33142.9</v>
      </c>
      <c r="I124" s="27">
        <f t="shared" si="3"/>
        <v>22823.1</v>
      </c>
      <c r="J124" s="9"/>
      <c r="K124" s="9"/>
      <c r="L124" s="9"/>
      <c r="M124" s="9"/>
      <c r="N124" s="10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</row>
    <row r="125" spans="1:245" s="12" customFormat="1" ht="38.25">
      <c r="A125" s="497">
        <v>118</v>
      </c>
      <c r="B125" s="22" t="s">
        <v>1135</v>
      </c>
      <c r="C125" s="125">
        <v>110851013000671</v>
      </c>
      <c r="D125" s="78" t="s">
        <v>1136</v>
      </c>
      <c r="E125" s="9" t="s">
        <v>65</v>
      </c>
      <c r="F125" s="22" t="s">
        <v>4233</v>
      </c>
      <c r="G125" s="77">
        <v>193662</v>
      </c>
      <c r="H125" s="26">
        <v>32137.82</v>
      </c>
      <c r="I125" s="27">
        <f t="shared" si="3"/>
        <v>161524.18</v>
      </c>
      <c r="J125" s="9"/>
      <c r="K125" s="9"/>
      <c r="L125" s="9"/>
      <c r="M125" s="9"/>
      <c r="N125" s="10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</row>
    <row r="126" spans="1:245" s="12" customFormat="1" ht="25.5">
      <c r="A126" s="496">
        <v>119</v>
      </c>
      <c r="B126" s="22" t="s">
        <v>1137</v>
      </c>
      <c r="C126" s="125">
        <v>110851013000673</v>
      </c>
      <c r="D126" s="78" t="s">
        <v>1138</v>
      </c>
      <c r="E126" s="9" t="s">
        <v>65</v>
      </c>
      <c r="F126" s="22" t="s">
        <v>4233</v>
      </c>
      <c r="G126" s="77">
        <v>176448</v>
      </c>
      <c r="H126" s="26">
        <v>55871.22</v>
      </c>
      <c r="I126" s="27">
        <f t="shared" si="3"/>
        <v>120576.78</v>
      </c>
      <c r="J126" s="9"/>
      <c r="K126" s="9"/>
      <c r="L126" s="9"/>
      <c r="M126" s="9"/>
      <c r="N126" s="10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</row>
    <row r="127" spans="1:245" s="12" customFormat="1" ht="38.25">
      <c r="A127" s="497">
        <v>120</v>
      </c>
      <c r="B127" s="22" t="s">
        <v>1125</v>
      </c>
      <c r="C127" s="125">
        <v>110851013000672</v>
      </c>
      <c r="D127" s="78" t="s">
        <v>1126</v>
      </c>
      <c r="E127" s="9" t="s">
        <v>65</v>
      </c>
      <c r="F127" s="22" t="s">
        <v>4233</v>
      </c>
      <c r="G127" s="77">
        <v>542387</v>
      </c>
      <c r="H127" s="26">
        <v>226085.58</v>
      </c>
      <c r="I127" s="27">
        <f t="shared" si="3"/>
        <v>316301.42000000004</v>
      </c>
      <c r="J127" s="9"/>
      <c r="K127" s="9"/>
      <c r="L127" s="9"/>
      <c r="M127" s="9"/>
      <c r="N127" s="10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</row>
    <row r="128" spans="2:9" s="554" customFormat="1" ht="12.75">
      <c r="B128" s="554" t="s">
        <v>1270</v>
      </c>
      <c r="G128" s="555">
        <f>SUM(G8:G127)</f>
        <v>27191872.58</v>
      </c>
      <c r="H128" s="556">
        <f>SUM(H8:H127)</f>
        <v>8681755.580000002</v>
      </c>
      <c r="I128" s="555">
        <f>SUM(I8:I127)</f>
        <v>18509672.330000002</v>
      </c>
    </row>
  </sheetData>
  <sheetProtection/>
  <mergeCells count="5">
    <mergeCell ref="A2:M2"/>
    <mergeCell ref="A3:M3"/>
    <mergeCell ref="A4:M4"/>
    <mergeCell ref="A5:M5"/>
    <mergeCell ref="N8:N9"/>
  </mergeCells>
  <printOptions/>
  <pageMargins left="0.7" right="0.7" top="0.75" bottom="0.75" header="0.3" footer="0.3"/>
  <pageSetup horizontalDpi="600" verticalDpi="600" orientation="landscape" paperSize="9" scale="6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Снежана</cp:lastModifiedBy>
  <cp:lastPrinted>2015-10-23T10:13:34Z</cp:lastPrinted>
  <dcterms:modified xsi:type="dcterms:W3CDTF">2016-02-19T05:39:33Z</dcterms:modified>
  <cp:category/>
  <cp:version/>
  <cp:contentType/>
  <cp:contentStatus/>
</cp:coreProperties>
</file>