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13" activeTab="0"/>
  </bookViews>
  <sheets>
    <sheet name="казна" sheetId="1" r:id="rId1"/>
    <sheet name="администр" sheetId="2" r:id="rId2"/>
    <sheet name="КДО" sheetId="3" r:id="rId3"/>
    <sheet name="НБО" sheetId="4" r:id="rId4"/>
    <sheet name="ЦБ" sheetId="5" r:id="rId5"/>
    <sheet name="хозо" sheetId="6" r:id="rId6"/>
    <sheet name="благ" sheetId="7" r:id="rId7"/>
    <sheet name="Олимп" sheetId="8" r:id="rId8"/>
    <sheet name="Коммун" sheetId="9" r:id="rId9"/>
  </sheets>
  <definedNames>
    <definedName name="_xlnm.Print_Area_1">#REF!</definedName>
    <definedName name="_xlnm._FilterDatabase" localSheetId="0" hidden="1">'казна'!$D$2:$D$540</definedName>
    <definedName name="Excel_BuiltIn_Print_Area_1">#REF!</definedName>
    <definedName name="_xlnm.Print_Area" localSheetId="6">'благ'!$A$1:$O$26</definedName>
    <definedName name="_xlnm.Print_Area" localSheetId="0">'казна'!$A$1:$O$540</definedName>
    <definedName name="_xlnm.Print_Area" localSheetId="7">'Олимп'!$A$1:$O$62</definedName>
    <definedName name="_xlnm.Print_Area" localSheetId="5">'хозо'!$A$1:$M$34</definedName>
  </definedNames>
  <calcPr fullCalcOnLoad="1"/>
</workbook>
</file>

<file path=xl/sharedStrings.xml><?xml version="1.0" encoding="utf-8"?>
<sst xmlns="http://schemas.openxmlformats.org/spreadsheetml/2006/main" count="6221" uniqueCount="4214">
  <si>
    <t>I. МУНИЦИПАЛЬНАЯ КАЗНА</t>
  </si>
  <si>
    <t>353210, Красноарский край, Динской район, ст. Новотитаровская</t>
  </si>
  <si>
    <t>№ п\п</t>
  </si>
  <si>
    <t>Реестровый номер</t>
  </si>
  <si>
    <t>Технические и иные характеристики (ИНН, ОГРН, инвентарный №, кадастровый №, номер и дату свидетельства о праве собственности и т.д.)</t>
  </si>
  <si>
    <t>Полное наименование предприятия, балансодержателя имущества, наименование имущества</t>
  </si>
  <si>
    <t>Юридический адрес предприятия, имущества</t>
  </si>
  <si>
    <t>Год ввода в эксплуатацию</t>
  </si>
  <si>
    <t>Балансовая стоимость на 01.01.2011 г., в тыс.руб.</t>
  </si>
  <si>
    <t>Фактический износ, руб.</t>
  </si>
  <si>
    <t>Остаточная стоимость на 01.01.2011 г., в тыс.руб.</t>
  </si>
  <si>
    <t>Площадь объекта в кв.м.</t>
  </si>
  <si>
    <t>Площадь земельного участка в кв.м.</t>
  </si>
  <si>
    <t>Укрупненная специализация номенклатура продукции</t>
  </si>
  <si>
    <t>Идентификационный номер</t>
  </si>
  <si>
    <t>Н0000001</t>
  </si>
  <si>
    <t>Договор безвозмездного пользования от 21.04.2010г</t>
  </si>
  <si>
    <t>Казаки (нежилое помещение лит.А, №5;6;7 по тех.паспорту №22806 от 14.01.2005 года)</t>
  </si>
  <si>
    <t>ул.Советская, 61</t>
  </si>
  <si>
    <t>Н0000002</t>
  </si>
  <si>
    <t>Могила В.И.Гражданкина (1900-1977) героя Советского Союза</t>
  </si>
  <si>
    <t>ст. Новотитаровская, кладбище</t>
  </si>
  <si>
    <t>Памятник</t>
  </si>
  <si>
    <t>Н0000003</t>
  </si>
  <si>
    <t>«Братская могила советских воинов, погибших в боях с фашистскими захватчиками» 1942-1943 год захоронения</t>
  </si>
  <si>
    <t>ст. Новотитаровская, сквер</t>
  </si>
  <si>
    <t>Н0000004</t>
  </si>
  <si>
    <t>«Братская могила  советских воинов, погибших в боях с фашистскими захватчиками,1943 год захоронения</t>
  </si>
  <si>
    <t>с.Примаки, центр,</t>
  </si>
  <si>
    <t>Н0000005</t>
  </si>
  <si>
    <t>Братская могила освободителям ст.Новотитаровской,1943 год захоронения</t>
  </si>
  <si>
    <t>ст. Новотитаровская, ул.Широкая</t>
  </si>
  <si>
    <t>Н0000006</t>
  </si>
  <si>
    <t>«Братская могила советских воинов, погибших в боях с фашистскими захватчиками», 1942-1944 год захоронения</t>
  </si>
  <si>
    <t>х.К.Маркса, центр</t>
  </si>
  <si>
    <t>Н0000007</t>
  </si>
  <si>
    <t>Могила воина-освободителя И.П.Лопаткина,1943 года захоронения</t>
  </si>
  <si>
    <t>с.Примаки, кладбище</t>
  </si>
  <si>
    <t>Н0000008</t>
  </si>
  <si>
    <t xml:space="preserve">Кладбище </t>
  </si>
  <si>
    <t>353210,Краснодарский край, Динской  район, с. Примаки, 10 м к западу от земельного участка № 2/13</t>
  </si>
  <si>
    <t>площадь 2047 кв.м</t>
  </si>
  <si>
    <t>Места общего пользо-вания</t>
  </si>
  <si>
    <t>Пост.446 от 25.04.2011</t>
  </si>
  <si>
    <t>Н0000009</t>
  </si>
  <si>
    <t>353210,Краснодарский край Динской  район, х. Осечки, 60 м к востоку от домовладения № 134</t>
  </si>
  <si>
    <t>площадь 1656 кв.м</t>
  </si>
  <si>
    <t>Н0000010</t>
  </si>
  <si>
    <t>353210,Краснодарский край, Динской  район, с. Примаки, к востоку от домовладения № 183</t>
  </si>
  <si>
    <t>площадь  2761 кв.м</t>
  </si>
  <si>
    <t>Н0000011</t>
  </si>
  <si>
    <t>353210,Краснодарский край, Динской  район, хутор Карла Маркса, ул. Южная, 100 м к югу от домовладения № 40</t>
  </si>
  <si>
    <t>площадь  6492 кв.м</t>
  </si>
  <si>
    <t>Н0000012</t>
  </si>
  <si>
    <t>353210,Краснодарский край, Динской  район, ст.Новотитаровская,     ул. Выгонная, к западу от домовладения № 236</t>
  </si>
  <si>
    <t>площадь  2526 кв.м</t>
  </si>
  <si>
    <t>Н0000013</t>
  </si>
  <si>
    <t>353210,Краснодарский край, Динской  район, ст.Новотитаровская,     ул. Заречная, 40 м к югу от домовладения № 244</t>
  </si>
  <si>
    <t>площадь  21621 кв.м</t>
  </si>
  <si>
    <t>Н0000014</t>
  </si>
  <si>
    <t>353210,Краснодарский край, Динской  район, х.Осечки, 300 м  к западу от домовладения № 20</t>
  </si>
  <si>
    <t>площадь  2315 кв.м</t>
  </si>
  <si>
    <t>Н0000015</t>
  </si>
  <si>
    <t>353210,Краснодарский край, Динской  район, х. Карла Маркса, 400 м к северу  от домовладения № 38</t>
  </si>
  <si>
    <t>площадь  219014 кв.м</t>
  </si>
  <si>
    <t>00000016</t>
  </si>
  <si>
    <t>Контейнеры (30 шт.)</t>
  </si>
  <si>
    <t>ул. Советская,63</t>
  </si>
  <si>
    <t>Пост.719 от 15.07.2011</t>
  </si>
  <si>
    <t>00000017</t>
  </si>
  <si>
    <t>Контейнеры ТБО            (35 штук)</t>
  </si>
  <si>
    <t>Ул. Советская, 63</t>
  </si>
  <si>
    <t>Н0000018</t>
  </si>
  <si>
    <t>котельная №21, литер А, 1 этаж</t>
  </si>
  <si>
    <t xml:space="preserve"> 353210,Краснодарский край Динской  район, ст. Новотитаровская,  ул. Луначарского  169а</t>
  </si>
  <si>
    <t>теплоснабжение</t>
  </si>
  <si>
    <t>Н0000019</t>
  </si>
  <si>
    <t>котельная №22, литер А, 1 этаж</t>
  </si>
  <si>
    <t xml:space="preserve"> 353210,Краснодарский край, Динской  район,   ст. Новотитаровская, ул. Ленина 188а;</t>
  </si>
  <si>
    <t>Н0000020</t>
  </si>
  <si>
    <t xml:space="preserve">котельная №23, литер А </t>
  </si>
  <si>
    <t xml:space="preserve"> 353210,Краснодарский край, Динской  район ст. Новотитаровская,  ул. Ленина 202а;,</t>
  </si>
  <si>
    <t>Н0000021</t>
  </si>
  <si>
    <t>котельная №27, литер А, 1 этаж</t>
  </si>
  <si>
    <t>353210,Краснодарский край, Динской  район, ст. Новотитаровская, 
ул. Калинина 7а</t>
  </si>
  <si>
    <t>Н0000022</t>
  </si>
  <si>
    <t>котельная №29, литер А, 1 этаж</t>
  </si>
  <si>
    <t xml:space="preserve"> 353210,Краснодарский край, Динской  район,   ст. Новотитаровская, ул. Крайняя 2г</t>
  </si>
  <si>
    <t>Н0000023</t>
  </si>
  <si>
    <t>Гидрант H 0,75 м (6 штук)</t>
  </si>
  <si>
    <t>Н0000024</t>
  </si>
  <si>
    <t>Гидрант H 0,75м (9 штук)</t>
  </si>
  <si>
    <t>00000025</t>
  </si>
  <si>
    <t>Детский игровой спортивный комплекс КQ 2010 В</t>
  </si>
  <si>
    <t>пост719 от 15.07.2011</t>
  </si>
  <si>
    <t>00000026</t>
  </si>
  <si>
    <t>Детский игровой спортивный комплекс КQ 2022А</t>
  </si>
  <si>
    <t>ул. Советская, 63</t>
  </si>
  <si>
    <t>00000027</t>
  </si>
  <si>
    <t>КQ 2010В Детская игровая площадка</t>
  </si>
  <si>
    <t>Н0000028</t>
  </si>
  <si>
    <t>Дорога грунт протяженность — 0,45 км, ширина — 6м</t>
  </si>
  <si>
    <t>ст. Новотитаровская, ул. Айвазовкого</t>
  </si>
  <si>
    <t>03 214 816 ОП МП 001</t>
  </si>
  <si>
    <t>внесли сведения 11.11.11</t>
  </si>
  <si>
    <t>Н0000029</t>
  </si>
  <si>
    <t xml:space="preserve">Дорога грунт -0,6 км, ширина-6м
</t>
  </si>
  <si>
    <t>ст. Новотитаровская, ул. Аэродромная</t>
  </si>
  <si>
    <t>Дорога</t>
  </si>
  <si>
    <t>03 214 816 ОП МП 002</t>
  </si>
  <si>
    <t>Н0000030</t>
  </si>
  <si>
    <t>Дорога гравий протяженность-0,7 км, ширина-6м</t>
  </si>
  <si>
    <r>
      <t xml:space="preserve">ст. Новотитаровская, 
 </t>
    </r>
    <r>
      <rPr>
        <sz val="12"/>
        <color indexed="8"/>
        <rFont val="Times New Roman"/>
        <family val="1"/>
      </rPr>
      <t>ул. Броварца</t>
    </r>
  </si>
  <si>
    <t>03 214 816 ОП МП 003</t>
  </si>
  <si>
    <t>Н0000031</t>
  </si>
  <si>
    <t xml:space="preserve">Дорога грунт -0,7 км, ширина-6м
</t>
  </si>
  <si>
    <t>ст. Новотитаровская, ул. Военных Авиаторов</t>
  </si>
  <si>
    <t>03 214 816 ОП МП 004</t>
  </si>
  <si>
    <t>Н0000032</t>
  </si>
  <si>
    <t xml:space="preserve">000000000000001
</t>
  </si>
  <si>
    <t>Дорога гравий протяженность - 0.15 км, асфальт протяженность- 1,65 км, ширина-6м</t>
  </si>
  <si>
    <r>
      <t xml:space="preserve">ст. Новотитаровская,
 </t>
    </r>
    <r>
      <rPr>
        <sz val="12"/>
        <color indexed="8"/>
        <rFont val="Times New Roman"/>
        <family val="1"/>
      </rPr>
      <t>ул. Восточная</t>
    </r>
  </si>
  <si>
    <t>03 214 816 ОП МП 005</t>
  </si>
  <si>
    <t>Н0000033</t>
  </si>
  <si>
    <t>Дорога гравий протяженность-0.89 км, асфальт протяженность - 3,8 км, грунт -3,6 км</t>
  </si>
  <si>
    <t>ст. Новотитаровская, 
ул. Восточная 1</t>
  </si>
  <si>
    <t>03 214 816 ОП МП 006</t>
  </si>
  <si>
    <t>Н0000034</t>
  </si>
  <si>
    <t>Дорога гравий протяженность-0.890 км, асфальт протя-женность-1,8 км, грунт -3,6 км, ширина-6м</t>
  </si>
  <si>
    <r>
      <t xml:space="preserve">ст. Новотитаровская,
 </t>
    </r>
    <r>
      <rPr>
        <sz val="12"/>
        <color indexed="8"/>
        <rFont val="Times New Roman"/>
        <family val="1"/>
      </rPr>
      <t>ул. Выгонная</t>
    </r>
  </si>
  <si>
    <t>03 214 816 ОП МП 007</t>
  </si>
  <si>
    <t>Н0000035</t>
  </si>
  <si>
    <t>Дорога гравий протяженность-1.3 км, асфальт протяженность-   0,2 км, ширина-6м</t>
  </si>
  <si>
    <t>ст. Новотитаровская, ул. Гоголя</t>
  </si>
  <si>
    <t>03 214 816 ОП МП 008</t>
  </si>
  <si>
    <t>Н0000036</t>
  </si>
  <si>
    <t>Дорога грунт протяженность- 0,450 км, ширина- 6м</t>
  </si>
  <si>
    <t>ст. Новотитаровская,
ул. Горького</t>
  </si>
  <si>
    <t>03 214 816 ОП МП 009</t>
  </si>
  <si>
    <t>Н0000037</t>
  </si>
  <si>
    <t>Дорога гравий протяженность-0.45 км, ширина-6м</t>
  </si>
  <si>
    <t>ст. Новотитаровская, ул. Гражданкина</t>
  </si>
  <si>
    <t>03 214 816 ОП МП 010</t>
  </si>
  <si>
    <t>Н0000038</t>
  </si>
  <si>
    <t xml:space="preserve">Дорога грунт -0,45 км, ширина-6м
</t>
  </si>
  <si>
    <t>ст. Новотитаровская, ул. Грибоедова</t>
  </si>
  <si>
    <t>03 214 816 ОП МП 011</t>
  </si>
  <si>
    <t>Н0000039</t>
  </si>
  <si>
    <t>ст. Новотитаровская, ул. Дзержинского</t>
  </si>
  <si>
    <t>03 214 816 ОП МП 012</t>
  </si>
  <si>
    <t>Н0000040</t>
  </si>
  <si>
    <t>ст. Новотитаровская, ул. Дорошенкова</t>
  </si>
  <si>
    <t>03 214 816 ОП МП 013</t>
  </si>
  <si>
    <t>Н0000041</t>
  </si>
  <si>
    <t>Дорога гравий протяженность-0,8 км, ширина-6м</t>
  </si>
  <si>
    <t>ст. Новотитаровская, ул.  Ейское шоссе</t>
  </si>
  <si>
    <t>03 214 816 ОП МП 014</t>
  </si>
  <si>
    <t>Н0000042</t>
  </si>
  <si>
    <t>ст. Новотитаровская,  ул. Есенина</t>
  </si>
  <si>
    <t>03 214 816 ОП МП 015</t>
  </si>
  <si>
    <t>Н0000043</t>
  </si>
  <si>
    <t>ст. Новотитаровская,  ул. Жукова</t>
  </si>
  <si>
    <t>03 214 816 ОП МП 016</t>
  </si>
  <si>
    <t>Н0000044</t>
  </si>
  <si>
    <t xml:space="preserve">Дорога грунт -0,3 км, ширина-6м
</t>
  </si>
  <si>
    <t>ст. Новотитаровская, ул. Западная</t>
  </si>
  <si>
    <t>03 214 816 ОП МП 017</t>
  </si>
  <si>
    <t>Н0000045</t>
  </si>
  <si>
    <t xml:space="preserve">000000000000007
</t>
  </si>
  <si>
    <t>Дорога гравий протя-женность-1,9 км, асфальт протяженность-    3,1 км, ширина-6м, тротуар -0,8 км</t>
  </si>
  <si>
    <r>
      <t xml:space="preserve">ст. Новотитаровская,
 </t>
    </r>
    <r>
      <rPr>
        <sz val="12"/>
        <color indexed="8"/>
        <rFont val="Times New Roman"/>
        <family val="1"/>
      </rPr>
      <t xml:space="preserve">ул. Заречная
</t>
    </r>
  </si>
  <si>
    <t>03 214 816 ОП МП 018</t>
  </si>
  <si>
    <t>Н0000046</t>
  </si>
  <si>
    <t>ст. Новотитаровская, ул. Интернациональная</t>
  </si>
  <si>
    <t>03 214 816 ОП МП 019</t>
  </si>
  <si>
    <t>Н0000047</t>
  </si>
  <si>
    <t>Дорога гравий протяженность-0,6 км, ширина-6м</t>
  </si>
  <si>
    <t>ст.  Новотитаровская,  ул. Казачья</t>
  </si>
  <si>
    <t>03 214 816 ОП МП 020</t>
  </si>
  <si>
    <t>Н0000048</t>
  </si>
  <si>
    <t xml:space="preserve">000000000000008
</t>
  </si>
  <si>
    <t>Дорога гравий протяжен-ность-0.1 км, асфальт протяженность- 1,1 км, ширина 6м, тротуар -0,8 км, ширина -1м</t>
  </si>
  <si>
    <t>ст. Новотитаровская, ул. Калинина</t>
  </si>
  <si>
    <t>03 214 816 ОП МП 021</t>
  </si>
  <si>
    <t>Пост.№1110 от 01.11.11</t>
  </si>
  <si>
    <t>Н0000049</t>
  </si>
  <si>
    <t>Дорога гравий протяженность-1,8 км, ширина-6м</t>
  </si>
  <si>
    <t>ст. Новотитаровская,
ул. Кирова</t>
  </si>
  <si>
    <t>03 214 816 ОП МП 022</t>
  </si>
  <si>
    <t>Н0000050</t>
  </si>
  <si>
    <t>Дорога гравий протяженность -0,3 км, ширина-6м</t>
  </si>
  <si>
    <t>ст. Новотитаровская,
ул. Кислицина</t>
  </si>
  <si>
    <t>03 214 816 ОП МП 023</t>
  </si>
  <si>
    <t>Н0000051</t>
  </si>
  <si>
    <t xml:space="preserve">000000000000010
</t>
  </si>
  <si>
    <t>Дорога, тротуар асфальт протяженность-    2,1 км, грунт - 1,4 км, ши-рина-6м, тротуар -1.2 км</t>
  </si>
  <si>
    <t>ст. Новотитаровская, ул. Коммунаров</t>
  </si>
  <si>
    <t>03 214 816 ОП МП 024</t>
  </si>
  <si>
    <t>Н0000052</t>
  </si>
  <si>
    <t>ст. Новотитаровская, 
ул. Королева</t>
  </si>
  <si>
    <t>03 214 816 ОП МП 025</t>
  </si>
  <si>
    <t>Н0000053</t>
  </si>
  <si>
    <t xml:space="preserve">000000000000011
</t>
  </si>
  <si>
    <t>Дорога асфальт протяженность- 1,4 км, грунт -0,8 км, ши-рина-6м, тротуар - 0,4 км</t>
  </si>
  <si>
    <t>ст. Новотитаровская, ул. Краснодарская</t>
  </si>
  <si>
    <t>03 214 816 ОП МП 026</t>
  </si>
  <si>
    <t>Н0000054</t>
  </si>
  <si>
    <t xml:space="preserve">000000000000012
</t>
  </si>
  <si>
    <t xml:space="preserve">Дорога асфальт протяженность- 0,35 км, грунт -1,5 км, ширина-6м
</t>
  </si>
  <si>
    <t>ст. Новотитаровская, ул. Красноармейская</t>
  </si>
  <si>
    <t>03 214 816 ОП МП 027</t>
  </si>
  <si>
    <t>Н0000055</t>
  </si>
  <si>
    <t>Дорога гравий протяженность-1,4 км,  ширина-6м</t>
  </si>
  <si>
    <r>
      <t xml:space="preserve">ст. Новотитаровская,
 </t>
    </r>
    <r>
      <rPr>
        <sz val="12"/>
        <color indexed="8"/>
        <rFont val="Times New Roman"/>
        <family val="1"/>
      </rPr>
      <t>ул. Крупской</t>
    </r>
  </si>
  <si>
    <t>03 214 816 ОП МП 028</t>
  </si>
  <si>
    <t>Н0000056</t>
  </si>
  <si>
    <t>Дорога гравий протяженность-0,3 км, ширина-6м</t>
  </si>
  <si>
    <t>ст. Новотитаровская, 
ул. Кубанская</t>
  </si>
  <si>
    <t>03 214 816 ОП МП 029</t>
  </si>
  <si>
    <t>Н0000057</t>
  </si>
  <si>
    <t>Дорога гравий протяженность-0.7 км, ширина-6м, грунт -0,4 км, ширина-6м</t>
  </si>
  <si>
    <r>
      <t xml:space="preserve">ст. Новотитаровская,
 </t>
    </r>
    <r>
      <rPr>
        <sz val="12"/>
        <color indexed="8"/>
        <rFont val="Times New Roman"/>
        <family val="1"/>
      </rPr>
      <t>ул. Кузнечная</t>
    </r>
  </si>
  <si>
    <t>03 214 816 ОП МП 030</t>
  </si>
  <si>
    <t>Н0000058</t>
  </si>
  <si>
    <t>Дорога гравий протяженность-0,9 км, ширина-6м</t>
  </si>
  <si>
    <t>ст. Новотитаровская, 
ул. Кутузова</t>
  </si>
  <si>
    <t>03 214 816 ОП МП 031</t>
  </si>
  <si>
    <t>Н0000059</t>
  </si>
  <si>
    <t xml:space="preserve">000000000000018
</t>
  </si>
  <si>
    <t>Дорога, тротуар асфальт протяженность-  2,0 км, ширина-6м, тротуар - 0,4 км, ширина-1м</t>
  </si>
  <si>
    <t>ст. Новотитаровская, ул. Леваневского</t>
  </si>
  <si>
    <t>03 214 816 ОП МП 032</t>
  </si>
  <si>
    <t>Н0001058</t>
  </si>
  <si>
    <t>Дорога асфальтированная протяженность - 550 м, асфальт протяженность - 550 м, ширина - 5,80 м</t>
  </si>
  <si>
    <t>ст. Новотитаровская, ул. Ленина (от ул. Привокзальная до ул. Широкая)</t>
  </si>
  <si>
    <t>Н0000060</t>
  </si>
  <si>
    <t>Дорога гравий протяжен-ность-0.290 км, грунт -0,17 км, ширина-6м</t>
  </si>
  <si>
    <t>ст. Новотитаровская, ул. Лермонтова</t>
  </si>
  <si>
    <t>03 214 816 ОП МП 033</t>
  </si>
  <si>
    <t>Н0000061</t>
  </si>
  <si>
    <t>ст. Новотитаровская, 
ул. Ломоносова</t>
  </si>
  <si>
    <t>03 214 816 ОП МП 034</t>
  </si>
  <si>
    <t>Н0000062</t>
  </si>
  <si>
    <t>Дорога гравий протяженность-0,4 км, ширина-6м</t>
  </si>
  <si>
    <t>ст. Новотитаровская, ул. Луговая</t>
  </si>
  <si>
    <t>03 214 816 ОП МП 035</t>
  </si>
  <si>
    <t>Н0000063</t>
  </si>
  <si>
    <t xml:space="preserve">000000000000017
</t>
  </si>
  <si>
    <t>Дорога гравий протяженность-0.85 км, асфальт протяженность- 4,2 км, грунт -2,1 км, ширина-6м</t>
  </si>
  <si>
    <t xml:space="preserve">ст. Новотитаровская, ул. Луначарского
</t>
  </si>
  <si>
    <t>03 214 816 ОП МП 036</t>
  </si>
  <si>
    <t>Н0000064</t>
  </si>
  <si>
    <t>Дорога гравий протяженность-1,6 км, ширина-6м</t>
  </si>
  <si>
    <t>ст. Новотитаровская,  ул. 8 Марта</t>
  </si>
  <si>
    <t>03 214 816 ОП МП 037</t>
  </si>
  <si>
    <t>Н0000065</t>
  </si>
  <si>
    <t>Дорога асфальт протяженность- 0,4 км, ширина-6м</t>
  </si>
  <si>
    <t>ст. Новотитаровская, ул. Мира</t>
  </si>
  <si>
    <t>03 214 816 ОП МП 038</t>
  </si>
  <si>
    <t>Н0000066</t>
  </si>
  <si>
    <t xml:space="preserve">Дорога грунт -2,0 км, ширина-6м
</t>
  </si>
  <si>
    <t>ст. Новотитаровская, 
ул. Набережная</t>
  </si>
  <si>
    <t>03 214 816 ОП МП 039</t>
  </si>
  <si>
    <t>Н0000067</t>
  </si>
  <si>
    <r>
      <t xml:space="preserve">ст. Новотитаровская,
 </t>
    </r>
    <r>
      <rPr>
        <sz val="12"/>
        <color indexed="8"/>
        <rFont val="Times New Roman"/>
        <family val="1"/>
      </rPr>
      <t>ул. Нахимова</t>
    </r>
  </si>
  <si>
    <t>03 214 816 ОП МП 040</t>
  </si>
  <si>
    <t>Н0000068</t>
  </si>
  <si>
    <t>ст. Новотитаровская,
ул. Невского</t>
  </si>
  <si>
    <t>03 214 816 ОП МП 041</t>
  </si>
  <si>
    <t>Н0000069</t>
  </si>
  <si>
    <t xml:space="preserve">000000000000020
</t>
  </si>
  <si>
    <t>Дорога гравий протяженность-2,1 км, асфальт протяженность -  0,7 км, грунт -2,1км</t>
  </si>
  <si>
    <t>ст. Новотитаровская, ул. Октябрьская</t>
  </si>
  <si>
    <t>03 214 816 ОП МП 042</t>
  </si>
  <si>
    <t>Н0000070</t>
  </si>
  <si>
    <t xml:space="preserve">Дорога гравий протяженность-0,2 км, грунт -0,9 км, ширина-6м
</t>
  </si>
  <si>
    <t>ст. Новотитаровская, ул. Первомайская</t>
  </si>
  <si>
    <t>03 214 816 ОП МП 043</t>
  </si>
  <si>
    <t>Н0000071</t>
  </si>
  <si>
    <t>Дорога грунт -0,45 км, ширина-6м</t>
  </si>
  <si>
    <t>03 214 816 ОП МП 044</t>
  </si>
  <si>
    <t>Н0000072</t>
  </si>
  <si>
    <t>Дорога грунт -0,7 км, ширина-6м</t>
  </si>
  <si>
    <t>ст. Новотитаровская, ул. 50 лет Победы</t>
  </si>
  <si>
    <t>03 214 816 ОП МП 045</t>
  </si>
  <si>
    <t>Н0000073</t>
  </si>
  <si>
    <r>
      <t xml:space="preserve">ст. Новотитаровская,
 </t>
    </r>
    <r>
      <rPr>
        <sz val="12"/>
        <color indexed="8"/>
        <rFont val="Times New Roman"/>
        <family val="1"/>
      </rPr>
      <t>ул. Подгорная</t>
    </r>
  </si>
  <si>
    <t>03 214 816 ОП МП 046</t>
  </si>
  <si>
    <t>Н0000074</t>
  </si>
  <si>
    <t>Дорога, гравий протяженность-1,7 км, асфальт протяженность- 0,2 км, ширина-6м, тротуар- 0,2 км</t>
  </si>
  <si>
    <t xml:space="preserve">ст. Новотитаровская, 
ул. Почтовая
</t>
  </si>
  <si>
    <t>03 214 816 ОП МП 047</t>
  </si>
  <si>
    <t>Н0000075</t>
  </si>
  <si>
    <t xml:space="preserve">000000000000022
</t>
  </si>
  <si>
    <t>Дорога гравий протяженность-1,2 км, асфальт протяженность- 0,6 км, ширина-6м</t>
  </si>
  <si>
    <t>ст. Новотитаровская, ул. Привокзальная</t>
  </si>
  <si>
    <t>03 214 816 ОП МП 048</t>
  </si>
  <si>
    <t>Н0000076</t>
  </si>
  <si>
    <t xml:space="preserve">000000000000025
</t>
  </si>
  <si>
    <t>Дорога асфальт протяженность- 1,5 км, грунт -0,1 км, ширина-6м</t>
  </si>
  <si>
    <t>ст. Новотитаровская, 
ул. Прогонная</t>
  </si>
  <si>
    <t>03 214 816 ОП МП 049</t>
  </si>
  <si>
    <t>Н0000077</t>
  </si>
  <si>
    <t xml:space="preserve">000000000000103
</t>
  </si>
  <si>
    <t>Дорога асфальт протяженность- 1,7 км, ширина-6м</t>
  </si>
  <si>
    <t>ст. Новотитаровская, 
ул. Продольная</t>
  </si>
  <si>
    <t>03 214 816 ОП МП 050</t>
  </si>
  <si>
    <t>Н0000078</t>
  </si>
  <si>
    <t>Дорога гравий протяженность-1,1 км, ширина-6м</t>
  </si>
  <si>
    <t>ст. Новотитаровская, ул. Пролетарская</t>
  </si>
  <si>
    <t>03 214 816 ОП МП 051</t>
  </si>
  <si>
    <t>Н0000079</t>
  </si>
  <si>
    <t xml:space="preserve">Дорога грунт -0,4 км, ширина-6м
</t>
  </si>
  <si>
    <t>ст. Новотитаровская,ул. Пушкина</t>
  </si>
  <si>
    <t>03 214 816 ОП МП 052</t>
  </si>
  <si>
    <t>Н0000080</t>
  </si>
  <si>
    <t>Дорога гравий протяженность-1,4 км, грунт -0,7 км, ширина-6м</t>
  </si>
  <si>
    <t>ст. Новотитаровская,  ул. Революционная</t>
  </si>
  <si>
    <t>03 214 816 ОП МП 053</t>
  </si>
  <si>
    <t>Н0000081</t>
  </si>
  <si>
    <t>Дорога гравий протяженность-1,5 км, ширина-6м.</t>
  </si>
  <si>
    <t>ст. Новотитаровская,  ул. Р.Люксембург</t>
  </si>
  <si>
    <t>03 214 816 ОП МП 054</t>
  </si>
  <si>
    <t>Н0000082</t>
  </si>
  <si>
    <t>Дорога гравий протяженность-0,5 км, ширина-6м</t>
  </si>
  <si>
    <r>
      <t xml:space="preserve">ст. Новотитаровская,
 </t>
    </r>
    <r>
      <rPr>
        <sz val="12"/>
        <color indexed="8"/>
        <rFont val="Times New Roman"/>
        <family val="1"/>
      </rPr>
      <t>ул. Российская</t>
    </r>
  </si>
  <si>
    <t>03 214 816 ОП МП 055</t>
  </si>
  <si>
    <t>Н0000083</t>
  </si>
  <si>
    <t xml:space="preserve">000000000000031
</t>
  </si>
  <si>
    <t>Дорога асфальт протяженность- 0,9км, грунт -0,2 км, ширина-6м</t>
  </si>
  <si>
    <t>ст. Новотитаровская, 
ул. Свободная</t>
  </si>
  <si>
    <t>03 214 816 ОП МП 056</t>
  </si>
  <si>
    <t>Н0000084</t>
  </si>
  <si>
    <t xml:space="preserve">Дорога грунт -0,8 км, ширина-6м
</t>
  </si>
  <si>
    <t>ст. Новотитаровская, ул. Северная</t>
  </si>
  <si>
    <t>03 214 816 ОП МП 057</t>
  </si>
  <si>
    <t>Н0000085</t>
  </si>
  <si>
    <t xml:space="preserve">000000000000032
</t>
  </si>
  <si>
    <t>Дорога асфальт протяженность- 3,0 км, ширина-6м</t>
  </si>
  <si>
    <t>ст. Новотитаровская, ул. Сельская</t>
  </si>
  <si>
    <t>03 214 816 ОП МП 058</t>
  </si>
  <si>
    <t>Н0000086</t>
  </si>
  <si>
    <t xml:space="preserve">000000000000033
</t>
  </si>
  <si>
    <t>Дорога гравий протяженность-0.7 км, асфальт протяженность- 1,4 км, ширина-6м</t>
  </si>
  <si>
    <t>ст. Новотитаровская, ул. Советская</t>
  </si>
  <si>
    <t>03 214 816 ОП МП 059</t>
  </si>
  <si>
    <t>Н0000087</t>
  </si>
  <si>
    <t>ст. Новотитаровская, ул. Солидарности</t>
  </si>
  <si>
    <t>03 214 816 ОП МП 060</t>
  </si>
  <si>
    <t>Пост.1139 от 08.11.2011</t>
  </si>
  <si>
    <t>Н0000088</t>
  </si>
  <si>
    <t>ст. Новотитаровская, 
ул. Солнечная</t>
  </si>
  <si>
    <t>03 214 816 ОП МП 061</t>
  </si>
  <si>
    <t>Н0000089</t>
  </si>
  <si>
    <t xml:space="preserve">Дорога грунт -0,5 км, ширина-6м
</t>
  </si>
  <si>
    <t>ст. Новотитаровская,
ул. Станичная</t>
  </si>
  <si>
    <t>03 214 816 ОП МП 062</t>
  </si>
  <si>
    <t>Н0000090</t>
  </si>
  <si>
    <t xml:space="preserve">000000000000034
</t>
  </si>
  <si>
    <t>Дорога гравий протяженность-1,2 км, асфальт - 0,25 км, грунт -3,5 км, ширина-6м</t>
  </si>
  <si>
    <t>ст. Новотитаровская, ул. Степная</t>
  </si>
  <si>
    <t>03 214 816 ОП МП 063</t>
  </si>
  <si>
    <t>Н0000091</t>
  </si>
  <si>
    <t>Дорога грунт -0,25 км, ширина-6м</t>
  </si>
  <si>
    <t>ст. Новотитаровская, 
ул. Суворова</t>
  </si>
  <si>
    <t>03 214 816 ОП МП 064</t>
  </si>
  <si>
    <t>Н0000092</t>
  </si>
  <si>
    <t>ст. Новотитаровская, ул. Таманская</t>
  </si>
  <si>
    <t>03 214 816 ОП МП 065</t>
  </si>
  <si>
    <t>Н0000093</t>
  </si>
  <si>
    <t xml:space="preserve">000000000000035
</t>
  </si>
  <si>
    <t>Дорога гравий протяженность-0.35 км, асфальт -0,4 км, ширина-6м</t>
  </si>
  <si>
    <t>ст. Новотитаровская, 
ул. Тельмана</t>
  </si>
  <si>
    <t>03 214 816 ОП МП 066</t>
  </si>
  <si>
    <t>Н0000094</t>
  </si>
  <si>
    <r>
      <t xml:space="preserve">ст. Новотитаровская,
 </t>
    </r>
    <r>
      <rPr>
        <sz val="12"/>
        <color indexed="8"/>
        <rFont val="Times New Roman"/>
        <family val="1"/>
      </rPr>
      <t>ул. Тимирязева</t>
    </r>
  </si>
  <si>
    <t>03 214 816 ОП МП 067</t>
  </si>
  <si>
    <t>Н0000095</t>
  </si>
  <si>
    <t>ст. Новотитаровская, 
ул. Л.Толстого</t>
  </si>
  <si>
    <t>03 214 816 ОП МП 068</t>
  </si>
  <si>
    <t>Н0000096</t>
  </si>
  <si>
    <t>ст. Новотитаровская,
ул. Тургенева</t>
  </si>
  <si>
    <t>03 214 816 ОП МП 069</t>
  </si>
  <si>
    <t>Н0000097</t>
  </si>
  <si>
    <t>ст. Новотитаровская,  ул. Черноморская</t>
  </si>
  <si>
    <t>03 214 816 ОП МП 070</t>
  </si>
  <si>
    <t>Н0000098</t>
  </si>
  <si>
    <t>Дорога грунт -0,10 км, ширина-6м</t>
  </si>
  <si>
    <t>ст. Новотитаровская,  ул. Чехова</t>
  </si>
  <si>
    <t>03 214 816 ОП МП 071</t>
  </si>
  <si>
    <t>Н0000099</t>
  </si>
  <si>
    <t>Дорога грунт -0,75 км, ширина-6м</t>
  </si>
  <si>
    <t>ст. Новотитаровская,  ул. Чкалова</t>
  </si>
  <si>
    <t>03 214 816 ОП МП 072</t>
  </si>
  <si>
    <t>Н0000100</t>
  </si>
  <si>
    <t>Дорога гравий протяженность-0.50 км, грунт -0.35 км, ширина-6м</t>
  </si>
  <si>
    <t>ст. Новотитаровская, 
ул. Шевченко</t>
  </si>
  <si>
    <t>03 214 816 ОП МП 073</t>
  </si>
  <si>
    <t>Н0000101</t>
  </si>
  <si>
    <t xml:space="preserve">000000000000039
</t>
  </si>
  <si>
    <t>Дорога асфальт протяженность-  0,4 км, ширина-6м</t>
  </si>
  <si>
    <t>ст. Новотитаровская, ул. Школьная</t>
  </si>
  <si>
    <t>03 214 816 ОП МП 074</t>
  </si>
  <si>
    <t>Н0000102</t>
  </si>
  <si>
    <t>Дорога гравий протяженность-1,3 км, ширина-6м</t>
  </si>
  <si>
    <t>ст. Новотитаровская, ул. Энгельса</t>
  </si>
  <si>
    <t>03 214 816 ОП МП 075</t>
  </si>
  <si>
    <t>Н0000103</t>
  </si>
  <si>
    <t xml:space="preserve">000000000000097
</t>
  </si>
  <si>
    <t>Дорога асфальт протяженность -1,0 км, ширина-6м</t>
  </si>
  <si>
    <t>ст. Новотитаровская, ул. Южгипрониисельстрой</t>
  </si>
  <si>
    <t>03 214 816 ОП МП 076</t>
  </si>
  <si>
    <t>Н0000104</t>
  </si>
  <si>
    <t>Дорога гравий протяженность -0,1 км, ширина-6м</t>
  </si>
  <si>
    <t>ст. Новотитаровская, пер. Геологов</t>
  </si>
  <si>
    <t>03 214 816 ОП МП 077</t>
  </si>
  <si>
    <t>Н0000105</t>
  </si>
  <si>
    <t>Дорога грунт протяженность -0,4 км, ширина-6м</t>
  </si>
  <si>
    <t>ст. Новотитаровская, 
пер. Заречный</t>
  </si>
  <si>
    <t>03 214 816 ОП МП 078</t>
  </si>
  <si>
    <t>Н0000106</t>
  </si>
  <si>
    <t>Дорога гравий протяженность -0,07 км, ширина-6м</t>
  </si>
  <si>
    <t>ст. Новотитаровская, пер. Кислицина</t>
  </si>
  <si>
    <t>03 214 816 ОП МП 079</t>
  </si>
  <si>
    <t>Н0000107</t>
  </si>
  <si>
    <t>ст. Новотитаровская, пер. Коккинаки</t>
  </si>
  <si>
    <t>03 214 816 ОП МП 080</t>
  </si>
  <si>
    <t>Н0000108</t>
  </si>
  <si>
    <t>Дорога гравий протяженность -0,11 км, ширина-6м</t>
  </si>
  <si>
    <r>
      <t xml:space="preserve">ст. Новотитаровская,
 </t>
    </r>
    <r>
      <rPr>
        <sz val="12"/>
        <color indexed="8"/>
        <rFont val="Times New Roman"/>
        <family val="1"/>
      </rPr>
      <t>пер. Кочубея</t>
    </r>
  </si>
  <si>
    <t>03 214 816 ОП МП 081</t>
  </si>
  <si>
    <t>Н0000109</t>
  </si>
  <si>
    <t>Дорога гравий протяженность -0,25 км, ширина-6м</t>
  </si>
  <si>
    <t>ст. Новотитаровская,
пер. Кутузова</t>
  </si>
  <si>
    <t>03 214 816 ОП МП 082</t>
  </si>
  <si>
    <t>Н0000110</t>
  </si>
  <si>
    <t>Дорога гравий протяженность -0,6 км, ширина-6м</t>
  </si>
  <si>
    <t>ст. Новотитаровская, пер. Ленина</t>
  </si>
  <si>
    <t>03 214 816 ОП МП 083</t>
  </si>
  <si>
    <t>Н0000111</t>
  </si>
  <si>
    <t>Дорога гравий протяженность -0,2 км, ширина-6м</t>
  </si>
  <si>
    <t>ст. Новотитаровская, пер. Малый</t>
  </si>
  <si>
    <t>03 214 816 ОП МП 084</t>
  </si>
  <si>
    <t>Н0000112</t>
  </si>
  <si>
    <t>Дорога гравий протяженность -0,15 км, ширина-6м</t>
  </si>
  <si>
    <t>ст. Новотитаровская, пер. Мира</t>
  </si>
  <si>
    <t>03 214 816 ОП МП 085</t>
  </si>
  <si>
    <t>Н0000113</t>
  </si>
  <si>
    <t xml:space="preserve">000000000000098
</t>
  </si>
  <si>
    <t>Дорога асфальт протяженность -0,4 км, ширина-6м</t>
  </si>
  <si>
    <t>ст. Новотитаровская, пер. Молодежный</t>
  </si>
  <si>
    <t>03 214 816 ОП МП 086</t>
  </si>
  <si>
    <t>Н0000114</t>
  </si>
  <si>
    <t xml:space="preserve">000000000000099
</t>
  </si>
  <si>
    <t>Дорога асфальт протяженность -0,3 км, грунт протяженность- 0,1 км, ширина-6м</t>
  </si>
  <si>
    <t>ст. Новотитаровская,
пер.Новотитаровский</t>
  </si>
  <si>
    <t>03 214 816 ОП МП 087</t>
  </si>
  <si>
    <t>Н0000115</t>
  </si>
  <si>
    <t>ст. Новотитаровская, пер. Прямой</t>
  </si>
  <si>
    <t>03 214 816 ОП МП 088</t>
  </si>
  <si>
    <t>Н0000116</t>
  </si>
  <si>
    <t xml:space="preserve">000000000000085
</t>
  </si>
  <si>
    <t>Дорога асфальт протяженность -0,1 км, ширина-6м</t>
  </si>
  <si>
    <t xml:space="preserve">ст. Новотитаровская, 
пер. Светлый
</t>
  </si>
  <si>
    <t>03 214 816 ОП МП 089</t>
  </si>
  <si>
    <t>Н0000117</t>
  </si>
  <si>
    <t xml:space="preserve">Дорога грунт протяженность -0,25 км, ширина-6м
</t>
  </si>
  <si>
    <t>ст. Новотитаровская, пер, Таманский</t>
  </si>
  <si>
    <t>03 214 816 ОП МП 090</t>
  </si>
  <si>
    <t>Н0000118</t>
  </si>
  <si>
    <t>Дорога грунт протяженность -0,15 км, ширина-6м</t>
  </si>
  <si>
    <t>ст. Новотитаровская, 
пер. Тельмана</t>
  </si>
  <si>
    <t>03 214 816 ОП МП 091</t>
  </si>
  <si>
    <t>Н0000119</t>
  </si>
  <si>
    <t>ст. Новотитаровская,
пер. Трудовой</t>
  </si>
  <si>
    <t>03 214 816 ОП МП 092</t>
  </si>
  <si>
    <t>Н0000120</t>
  </si>
  <si>
    <t>Дорога грунт протяженность -0,3 км, ширина-6м</t>
  </si>
  <si>
    <t>ст. Новотитаровская,
пер. Чкалова</t>
  </si>
  <si>
    <t>03 214 816 ОП МП 093</t>
  </si>
  <si>
    <t>Н0000121</t>
  </si>
  <si>
    <t>ст. Новотитаровская, 
пер. Южный</t>
  </si>
  <si>
    <t>03 214 816 ОП МП 094</t>
  </si>
  <si>
    <t>Н0000122</t>
  </si>
  <si>
    <t>х. Карла Маркса, 
ул. Белевцы</t>
  </si>
  <si>
    <t>03 214 816 ОП МП 095</t>
  </si>
  <si>
    <t>Н0000123</t>
  </si>
  <si>
    <t>х. Карла Маркса, 
ул. Северная</t>
  </si>
  <si>
    <t xml:space="preserve"> </t>
  </si>
  <si>
    <t>03 214 816 ОП МП 096</t>
  </si>
  <si>
    <t>Пост. № 972от 21.09.11</t>
  </si>
  <si>
    <t>Н0000124</t>
  </si>
  <si>
    <t xml:space="preserve">000000000000093
</t>
  </si>
  <si>
    <t>х. Карла Маркса, 
ул. Южная</t>
  </si>
  <si>
    <t>03 214 816 ОП МП 097</t>
  </si>
  <si>
    <t>Пост.№ 972 от 21.09.11</t>
  </si>
  <si>
    <t>Н0000125</t>
  </si>
  <si>
    <t>Дорога гравий протяженность -2,0 км, ширина-6</t>
  </si>
  <si>
    <t>х. Примаки</t>
  </si>
  <si>
    <t>03 214 816 ОП МП 098</t>
  </si>
  <si>
    <t>Н0000126</t>
  </si>
  <si>
    <t>Дорога гравий протяженность -1,5 км, грунт протяжен-ность-4,2 км, ширина-6м</t>
  </si>
  <si>
    <t>х. Осечки</t>
  </si>
  <si>
    <t>03 214 816 ОП МП 099</t>
  </si>
  <si>
    <t>Н0000127</t>
  </si>
  <si>
    <t>Изделия из дюралайта    (18 шаров)</t>
  </si>
  <si>
    <t>Н0000128</t>
  </si>
  <si>
    <t>Тротуар протяженность-0,2 км, ширина-1м</t>
  </si>
  <si>
    <t>ст. Новотитаровская,  ул. Ленина</t>
  </si>
  <si>
    <t>Пешеходный тротуар</t>
  </si>
  <si>
    <t>Н0000129</t>
  </si>
  <si>
    <t>ст. Новотитаровская,          ул. Крайняя</t>
  </si>
  <si>
    <t>Н0000130</t>
  </si>
  <si>
    <t>ст. Новотитаровская, ул. Почтовая</t>
  </si>
  <si>
    <t>00000131</t>
  </si>
  <si>
    <t xml:space="preserve">Табло обратного отсчета времени ТООВ 300 в корпус (светофор перекрестка ул.Ленина и ул.Советская) </t>
  </si>
  <si>
    <t>00000132</t>
  </si>
  <si>
    <t>Скамейки (металлокаркас) 10 шт.</t>
  </si>
  <si>
    <t>00000133</t>
  </si>
  <si>
    <t xml:space="preserve">Стенд «Почетные граждане станицы» (4000-1000) </t>
  </si>
  <si>
    <t>00000134</t>
  </si>
  <si>
    <t>Стенд «Депутаты ст.Новотитаровской» (4000-1000)</t>
  </si>
  <si>
    <t>00000135</t>
  </si>
  <si>
    <t>Стенд «Доска почета» (4000-1000)</t>
  </si>
  <si>
    <t>Н0001049</t>
  </si>
  <si>
    <t>Сеть наружного освещения (щиток (2шт.), счетчик однофазный (2шт.), светильник ЖКУ 02-150-003 (29 шт.), провод 2*16 СИП-4 (1530 м))</t>
  </si>
  <si>
    <t>ул. Леваневского (от ул. Ленина до ул. Крайняя)</t>
  </si>
  <si>
    <t>00000136</t>
  </si>
  <si>
    <t>Светильник ЖКУ 16-150-001 ШБ,10штук</t>
  </si>
  <si>
    <t>00000137</t>
  </si>
  <si>
    <t>Светильник ЖКУ 35-150-001 УХЛ 1 С/С, 48 штук</t>
  </si>
  <si>
    <t>00000138</t>
  </si>
  <si>
    <t>Светильник ЖКУ 16-70-001 ШБ, 15 штук</t>
  </si>
  <si>
    <t>00000139</t>
  </si>
  <si>
    <t>Светильник ЖКУ 21-70-004 «Гелиос», 10 штук</t>
  </si>
  <si>
    <t>00000140</t>
  </si>
  <si>
    <t>Светильник ЖКУ 25-70-001 УХЛ 1 С/С, 10 штук</t>
  </si>
  <si>
    <t>00000141</t>
  </si>
  <si>
    <t>Светильник ЖКУ 21-150-003 «Гелиос» ЩБ, 67 штук</t>
  </si>
  <si>
    <t>Н0000142</t>
  </si>
  <si>
    <t>Светильники ДРЛ, 5 шт.</t>
  </si>
  <si>
    <t xml:space="preserve">Ул. Ленина, 180-182 (дворы домов 174/1, 180,182)
</t>
  </si>
  <si>
    <t>Н0000143</t>
  </si>
  <si>
    <t>Светильники ДРЛ, 10 шт.
Светильники ДнаТ, 2 шт.</t>
  </si>
  <si>
    <t>ул. Калинина (от ул. Коммунаров до ул. Крайней)</t>
  </si>
  <si>
    <t>Н0000144</t>
  </si>
  <si>
    <t xml:space="preserve">Светильники ДРЛ, 6 шт.
Светильники ДНАт, 5 шт.
Светильники ДнаТ, 2 шт.
</t>
  </si>
  <si>
    <t>ул. Ленина,270 (ул. Ленина -от ул. Гоголя до ул. Р.Люксембург- от ул. Ленина до ул. Луначарского, ул. Луначарского - от            ул. Р.Люксембург до ул. Леваневского, ул. Леваневского - от ул. Ленина до гребли)</t>
  </si>
  <si>
    <t>Н0000145</t>
  </si>
  <si>
    <t>Светильники ДНаТ, 19 шт..</t>
  </si>
  <si>
    <t>ул. Ленина – связь (ул. Ленина - от ул. Советская до ул. Красноармейская, парк)</t>
  </si>
  <si>
    <t>Н0000146</t>
  </si>
  <si>
    <t>Светильники ДНаТ, 8 шт.</t>
  </si>
  <si>
    <t>ул. Ленина, 240 (ул. Ленина – от ул. Кирова до ул. Р.Люксембург)</t>
  </si>
  <si>
    <t>Н0000147</t>
  </si>
  <si>
    <t>Светильники ДРЛ, 4 шт.
Светильник  ДНаТ 7 шт.</t>
  </si>
  <si>
    <t>Ул.Ленина-аптека (ул. Ленина -от ул.Красноармейской до ул.Кузнечная, ул. Краснодарская -ул.Ленина до ул.Октябрьская, ул. Кузнечная -от ул.Ленина до ул.Октябрьская</t>
  </si>
  <si>
    <t>Н0000148</t>
  </si>
  <si>
    <t>Светильники ДНаТ, 9 шт.</t>
  </si>
  <si>
    <t>Ул.Краснодарская (от ул.Луначарского до ул.Сельская)</t>
  </si>
  <si>
    <t>Н0000149</t>
  </si>
  <si>
    <t>Светильники ДНаТ, 6 шт.</t>
  </si>
  <si>
    <t>Ул. Широкая -школа (от ул.Ленина до ул.Луначарского)</t>
  </si>
  <si>
    <t>Н0000150</t>
  </si>
  <si>
    <t>Ул.Советская (ул. Советская -от ул.Октябрьская до ДК, ул. Ленина -от ул.Кирова до ул.Советской</t>
  </si>
  <si>
    <t>Н0000151</t>
  </si>
  <si>
    <t>Светильники ДРЛ, 4 шт.
Светильники ДНаТ, 8 шт.</t>
  </si>
  <si>
    <t>Ул. Ленина – балочка  (ул. Ленина -от ул.Энгельса до ул.Кузнечной, ул. Пролетарская- от ул.Ленина до ул.Октябрьская</t>
  </si>
  <si>
    <t>Н0000152</t>
  </si>
  <si>
    <t>Светильники ДНаТ, 5 шт.</t>
  </si>
  <si>
    <t>Ул. Широкая -ул.Выгонная от ул.Революционная до          ул. Выгонная</t>
  </si>
  <si>
    <t>Н0000153</t>
  </si>
  <si>
    <t>Светильники ДРЛ, 2 шт.
Светильники ДНаТ, 10 шт.</t>
  </si>
  <si>
    <t>Ул. Ленина -ул.Прогонная (ул. Ленина -от ул.Энгельса до ул.Широкой, ул.Широкая от ул.Ленина до рынка</t>
  </si>
  <si>
    <t>Н0000154</t>
  </si>
  <si>
    <t>Светильники ДРЛ, 4 шт.</t>
  </si>
  <si>
    <t>Ул.Крупская (от ул.Ленина до ул.Луначарского)</t>
  </si>
  <si>
    <t>Н0000155</t>
  </si>
  <si>
    <t>Светильники ДРЛ, 11 шт.</t>
  </si>
  <si>
    <t>Ул.Черноморская (ул.Черноморская- от ул.Сельская до ул.Заречная, ул.Заречная- от ул.Тельмана до ул.Черноморская</t>
  </si>
  <si>
    <t>Н0000156</t>
  </si>
  <si>
    <t>Светильники ДРЛ, 7 шт.</t>
  </si>
  <si>
    <t>Ул. Шевченко 23 (от ул. Коммунаров до № 31, пер. Шевченко 22)</t>
  </si>
  <si>
    <t>Н0000157</t>
  </si>
  <si>
    <t>Светильники ДРЛ, 3 шт.
Светильники ДНаТ, 2 шт.</t>
  </si>
  <si>
    <t>Ул. Шевченко, 3 (от № 31 до ул. Степная, ул. Степная -от ул. Шевченко до ул. Чкалова)</t>
  </si>
  <si>
    <t>Н0000158</t>
  </si>
  <si>
    <t>Светильники ДРЛ, 24 шт.</t>
  </si>
  <si>
    <t>Ул. Сельская (ул. Сельская –от ул. Черноморская до ул. Широкой, ул.Подгорная- от ул.Заречной до ул.Революционной, ул.Черноморская- от ул.Сельской до ул.Революционной)</t>
  </si>
  <si>
    <t>Н0000159</t>
  </si>
  <si>
    <t>Светильники ДРЛ, 8 ШТ.</t>
  </si>
  <si>
    <t>пер. Ленина</t>
  </si>
  <si>
    <t>Н0000160</t>
  </si>
  <si>
    <t>Светильники ДРЛ, 1 шт.
Светильники ДНаТ,5 шт.</t>
  </si>
  <si>
    <t>Ул.Р.Люксембург (от ул.Луначарского до речки, переулок)</t>
  </si>
  <si>
    <t>Н0000161</t>
  </si>
  <si>
    <t>ЩУ № 16, ул. Кузнечная -ул.Степная (ул. Кузнечная -от ул.Крайняя до ул.Степная, ул. Степная -от ул.Кузнечная до ул.Краснодарской, ул. Краснодарская -от ул.Степная до ул.Крайней, ул.Крайняя- от ул.Краснодарской до ул.Кузнечной)</t>
  </si>
  <si>
    <t>Н0000162</t>
  </si>
  <si>
    <t>Светильники ДРЛ, 12 шт.</t>
  </si>
  <si>
    <t>ЩУ № 17, ул. Кузнечная -ул.Степная(ул. Степная -от ул.Кузнечной до ул.Пролетарской, ул.Пролетарская- от ул.Степная до ул.Крайней, ул.Крайняя – от ул.Пролетарской до ул.Кузнечной)</t>
  </si>
  <si>
    <t>Н0000163</t>
  </si>
  <si>
    <t>Светильники ДРЛ, 8 шт.</t>
  </si>
  <si>
    <t>ЩУ « 18, ул. Кузнечная -ул.Степная (ул.Кузнечная- от ул.Степной до ул.Коммунаров</t>
  </si>
  <si>
    <t>Н0000164</t>
  </si>
  <si>
    <t>Светильники ДНаТ, 18 шт.</t>
  </si>
  <si>
    <t xml:space="preserve">Ул. Ленина -ул.Калинина (ул. Ленина -от ул.Гоголя до ул.Шевченко, ул.Шевченко- от ул.Луначарского до ул.Октябрьской, ул.Калинина- от ул.Ленина до ул.Коммунаров
</t>
  </si>
  <si>
    <t>Н0000165</t>
  </si>
  <si>
    <t>Ул.Выгонная (от ул. Леваневского до речки)</t>
  </si>
  <si>
    <t>Н0000166</t>
  </si>
  <si>
    <t>Светильники ДРЛ, 4 шт.
Светильники ДНаТ, 1 шт.</t>
  </si>
  <si>
    <t>Ул.Октябрьская (от дома № 309 до ул.Гоголя, ул. Гоголя -от ул.Октябрьской до ул.Ленина)</t>
  </si>
  <si>
    <t>Н0000167</t>
  </si>
  <si>
    <t>Светильники ДРЛ, 12 шт.
Светильники ДНаТ, 6 шт.</t>
  </si>
  <si>
    <t>Ул.Гоголя (ул.Гоголя- от ул.Октябрьской до ул.Степной, ул.Коммунаров – от ул.Калинина до ул. Леваневского)</t>
  </si>
  <si>
    <t>Н0000168</t>
  </si>
  <si>
    <t>Светильники ДРЛ, 10 шт.
Светильники ДНаТ, 11 шт.</t>
  </si>
  <si>
    <t>Ул.  Советская -сети (ул. Советская -от ул.Октябрьской до ул.Степной, переулки, ул.Коммунаров- от ул.Советской до ул.Кирова)</t>
  </si>
  <si>
    <t>Н0000169</t>
  </si>
  <si>
    <t>Светильники ДРЛ, 1 шт.
Светильники ДНаТ, 6 шт.</t>
  </si>
  <si>
    <t>Ул. Широкая- гребля (ул.Луначарского до ул.Заречная)</t>
  </si>
  <si>
    <t>Н0000170</t>
  </si>
  <si>
    <t>Светильники ДРЛ, 5 шт.
Светильники ДНаТ, 5 шт.</t>
  </si>
  <si>
    <t>Ул. Широкая -ул.Степная (ул.Широкая- от рынка до ул.Степной, ул.Степная- от ул.Широкой до ул.Прогонной)</t>
  </si>
  <si>
    <t>Н0000171</t>
  </si>
  <si>
    <t>Светильники ДРЛ, 3 шт.
Светильники ДНаТ, 10 шт.</t>
  </si>
  <si>
    <t>Ул.Советская- мост (ул.Советская – от ДК до моста, мост, ул.Луначарского- от ул.Советская до ул.Почтовая)</t>
  </si>
  <si>
    <t>Н0000172</t>
  </si>
  <si>
    <t>Ул.Таманская</t>
  </si>
  <si>
    <t>Н0000173</t>
  </si>
  <si>
    <t>Светильники ДРЛ, 14 шт.</t>
  </si>
  <si>
    <t>Ул. Сельская -ул. Леваневского (ул. Сельская -от ул.Р.Люксембург до ул. Леваневского,  ул. Леваневского -от ул.Сельской до речки)</t>
  </si>
  <si>
    <t>Н0000174</t>
  </si>
  <si>
    <t>Светильники ДРЛ, 20 шт.
Светильники ДНаТ, 3 шт.</t>
  </si>
  <si>
    <t>Ул.Мира (ул.Широкая- от начала до ул.Выгонной, ул.Мира, ул.Российская)</t>
  </si>
  <si>
    <t>Н0000175</t>
  </si>
  <si>
    <t>Светильники ДРЛ, 21 шт.
Светильники ДНаТ, 1 шт.</t>
  </si>
  <si>
    <t>Ул.Казачья (ул. Интернациональная, Ул. Кубанская, ул. Ломоносова, ул.Солидарности)</t>
  </si>
  <si>
    <t>Н0000176</t>
  </si>
  <si>
    <t>Светильники ДРЛ,13 шт.
Светильники ДНаТ, 4 шт.</t>
  </si>
  <si>
    <t>Ул. Луначарского -кирпичный завод (от ул.Шевченко до кирпичного завода, гребля)</t>
  </si>
  <si>
    <t>Н0000177</t>
  </si>
  <si>
    <t xml:space="preserve">Светильники ДРЛ, 7 шт.
</t>
  </si>
  <si>
    <t>Ул. Краснодарская -ул.Луначарского (от дома № 61/1 до ул.Луначарского, ул. Луначарского - от ул.Краснодарской до ул.Кузнечной)</t>
  </si>
  <si>
    <t>Н0000178</t>
  </si>
  <si>
    <t xml:space="preserve">Светильники ДРЛ, 13 шт.
</t>
  </si>
  <si>
    <t>Ул. Коммунаров -пер.Чкалова (ул. Коммунаров от ул.Шевченко до ул.Луначарского, ул. Шевченко -от ул.Коммунаров до ул. Октябрьской, пер.Чкалова</t>
  </si>
  <si>
    <t>Н0000179</t>
  </si>
  <si>
    <t>Светильники ДРЛ, 9 шт.
ДнаТ., 1 шт.</t>
  </si>
  <si>
    <t>Ул.Почтовая (от пер.Малый до ул.Октябрьской, ул. Коммунаров -от ул.Почтовой до ул.Советской)</t>
  </si>
  <si>
    <t>Н0000180</t>
  </si>
  <si>
    <t>Светильники ДРЛ, 19 шт.</t>
  </si>
  <si>
    <t>П. НИИсельстрой (аллея домов №1-11,15,19,20</t>
  </si>
  <si>
    <t>Н0000181</t>
  </si>
  <si>
    <t>Светильники ДРЛ, 9 шт.</t>
  </si>
  <si>
    <t>пер.Октябрьский 102-104</t>
  </si>
  <si>
    <t>Н0000182</t>
  </si>
  <si>
    <t>Ул.Энгельса (от ул.Ленина до ул. Луначарского)</t>
  </si>
  <si>
    <t>Н0000183</t>
  </si>
  <si>
    <t>Ул.Черноморская (от ул.Революционной до ул.Крупская)</t>
  </si>
  <si>
    <t>Н0000184</t>
  </si>
  <si>
    <t>Светильники ДРЛ, 10 шт.</t>
  </si>
  <si>
    <t>Ул.Степная,220 (от ул.Кирова до ул.Крупской)</t>
  </si>
  <si>
    <t>Н0000185</t>
  </si>
  <si>
    <t>ДнаТ., 18 шт.</t>
  </si>
  <si>
    <t>Ул.Луначарского-хутор (от кирпичного завода до конца)</t>
  </si>
  <si>
    <t>Н0000186</t>
  </si>
  <si>
    <t>Светильники ДНаТ, 21 шт.</t>
  </si>
  <si>
    <t>Ул.Коммунаров (ул. Коммунаров -от ул.Кирова до ул. Леваневского, ул.Р.Люксембург- от ул.Коммунаров до ул.Степная, ул.Крупская –от ул.Коммунаров до ул.Степная)</t>
  </si>
  <si>
    <t>Н0000187</t>
  </si>
  <si>
    <t>Светильники ДНаТ, 15 шт.</t>
  </si>
  <si>
    <t>Ул.Пролетарская (ул. Пролетарская -от ул.Степная до ул.Коммунаров, ул.Коммунаров до ул.Степной)</t>
  </si>
  <si>
    <t>Н0000188</t>
  </si>
  <si>
    <t>пер.Октябрьский, 126</t>
  </si>
  <si>
    <t>Н0000189</t>
  </si>
  <si>
    <t>Светильники ДНаТ, 14 шт.</t>
  </si>
  <si>
    <t>Ул. Восточная -ул.Школьная (ул. Восточная- от ул.Ленина до ул.Луначарского, ул.Школьная- от ул.Восточной до ул.Продольной)</t>
  </si>
  <si>
    <t>Н0000190</t>
  </si>
  <si>
    <t>Светильники ДНаТ, 17 шт.</t>
  </si>
  <si>
    <t>Ул.Ленина (от ул.Ленина до ул.Крайней)</t>
  </si>
  <si>
    <t>Н0000191</t>
  </si>
  <si>
    <t>Светильники ДНаТ, 3 шт.</t>
  </si>
  <si>
    <t>Ул. Почтовая - стадион</t>
  </si>
  <si>
    <t>Н0000192</t>
  </si>
  <si>
    <t>Щит управления, 49 шт.</t>
  </si>
  <si>
    <t>Н0000193</t>
  </si>
  <si>
    <t>Газораспределительные системы:</t>
  </si>
  <si>
    <t>х. Карла Маркса</t>
  </si>
  <si>
    <t>Н0000194</t>
  </si>
  <si>
    <t xml:space="preserve">1) Газопровод высокого давления </t>
  </si>
  <si>
    <t>от ГРП-3 х.Белевцы до ГРП-4 х.К.Маркса</t>
  </si>
  <si>
    <t>Н0000195</t>
  </si>
  <si>
    <t xml:space="preserve">2) Газопровод низкого давления </t>
  </si>
  <si>
    <t>по ул. Южной х.К.Маркса, от ж.д.№28 до ж.д. №88</t>
  </si>
  <si>
    <t>Н0000196</t>
  </si>
  <si>
    <t xml:space="preserve">3) Газопровод низкого давления </t>
  </si>
  <si>
    <t xml:space="preserve">По ул.Южной х.К.Маркса, от ГРП-4 до ж.д. №138
</t>
  </si>
  <si>
    <t>Н0000197</t>
  </si>
  <si>
    <t xml:space="preserve">000000000000118
</t>
  </si>
  <si>
    <t>Расширенные системы газоснабжения</t>
  </si>
  <si>
    <t>ул. Кирова</t>
  </si>
  <si>
    <t>Н0000198</t>
  </si>
  <si>
    <t>Газификация( Газопровод  ГРП во дворе администрации)газопровод низкого давления, газопровод высокого давления</t>
  </si>
  <si>
    <t>Н0000199</t>
  </si>
  <si>
    <t xml:space="preserve">Распределительный газопровод высокого давления и ШГРП №15 и распределительны газопровод низкого давления </t>
  </si>
  <si>
    <t>ул. Советская- ул. Революционная</t>
  </si>
  <si>
    <t>Н0000200</t>
  </si>
  <si>
    <t>Распределительный газопровод низкого давления</t>
  </si>
  <si>
    <t>По ул. Ленина, 104 до пер. Новотитаровский</t>
  </si>
  <si>
    <t>Н0000201</t>
  </si>
  <si>
    <t>По ул.Заречной у д.№264,261/1</t>
  </si>
  <si>
    <t>Н0000202</t>
  </si>
  <si>
    <t xml:space="preserve">1)Распределительный газопровод низкого давления
2) Распределительный газопровод высокого давления и ШРП №22 </t>
  </si>
  <si>
    <t>По ул. Р.Люксембург и по ул. Октябрьской.
по ул.Р.Люксембург</t>
  </si>
  <si>
    <t>Н0000203</t>
  </si>
  <si>
    <t>Автобусная остановка</t>
  </si>
  <si>
    <t>пос. Ниисельстрой</t>
  </si>
  <si>
    <t>Н0000204</t>
  </si>
  <si>
    <t>Трансформатор ТМГ 160/10 кВт</t>
  </si>
  <si>
    <t>Ст. Новотитаровская</t>
  </si>
  <si>
    <t>Н0000205</t>
  </si>
  <si>
    <t>Трансформатор ТМ 630 10/04 У1</t>
  </si>
  <si>
    <t>Н0000206</t>
  </si>
  <si>
    <t>Наружный водопровод жилого дома</t>
  </si>
  <si>
    <t>ст. Новотитаровская ул. Мира,5</t>
  </si>
  <si>
    <t>Н0000207</t>
  </si>
  <si>
    <t>Водопровод</t>
  </si>
  <si>
    <t>т.  Новотитаровская Юго-западный микрорайон, ул. 8 Марта, ул. Кутузова, ул. Солнечная, ул.Толстого</t>
  </si>
  <si>
    <t xml:space="preserve">18.11.2009
</t>
  </si>
  <si>
    <t>1км</t>
  </si>
  <si>
    <t>Н0000208</t>
  </si>
  <si>
    <t>Ливневая канализация</t>
  </si>
  <si>
    <t>по ул. Гоголя от ул. Октябрьской до ул.Крайней, с ответвлениями от ул. Калинина до ул. Гоголя и от ул. Леваневского до ул.Гоголя</t>
  </si>
  <si>
    <t>Н0000209</t>
  </si>
  <si>
    <t>по ул.Р.Люксембург от ул. Ленина до ул. Крайней</t>
  </si>
  <si>
    <t>Н0000210</t>
  </si>
  <si>
    <t>по ул. Советской от ул. Ленина до ул.Крайней</t>
  </si>
  <si>
    <t>ПОСТ.519 ОТ 16.05.2011</t>
  </si>
  <si>
    <t>Н0000211</t>
  </si>
  <si>
    <t xml:space="preserve">по ул.Октябрьской (от ул. Советской до пер.Октябрьский) </t>
  </si>
  <si>
    <t>Н0000212</t>
  </si>
  <si>
    <t>по ул. Красноармейской от ул. Октябрьской до ул. Крайней, с ответвлениями по ул. Степной</t>
  </si>
  <si>
    <t>Н0000213</t>
  </si>
  <si>
    <t>по ул. Энгельса от ул. Октябрьской до ул.Крайней, с ответвлениями по ул.Степной</t>
  </si>
  <si>
    <t>Н0000214</t>
  </si>
  <si>
    <t>Ливневая канализацияп</t>
  </si>
  <si>
    <t xml:space="preserve">по ул. Прогонной от ул. Октябрьской до ул.Краней с ответвлениями от ул.Прогонной до ул. Энгельса  </t>
  </si>
  <si>
    <t>Н0000215</t>
  </si>
  <si>
    <t>по ул. Продольной от ул. Октябрьской до ул. Крайней,с ответвлениями от ул.Широкойдо ул. Продольной. По ул.Привокзальной от ул.Октябрьской до ул.Степной, по ул. Степной до ул. Продольной.</t>
  </si>
  <si>
    <t>00000216</t>
  </si>
  <si>
    <t>Люк легкий SB 54кг UJCN 3634-99 (7 шт.)</t>
  </si>
  <si>
    <t>ул.Советская, 63</t>
  </si>
  <si>
    <t>00000217</t>
  </si>
  <si>
    <t>Люк средний 72 кг ГОСТ 3634-99 (4 шт.)</t>
  </si>
  <si>
    <t>00000218</t>
  </si>
  <si>
    <t xml:space="preserve">Карусель </t>
  </si>
  <si>
    <t>Н0000219</t>
  </si>
  <si>
    <t>Канализационные сети жилого дома протяженность 63 м</t>
  </si>
  <si>
    <t>ст. Новотитарвоская, ул. Красноармейская, 41</t>
  </si>
  <si>
    <t xml:space="preserve">18.11.2009
</t>
  </si>
  <si>
    <t>Н0000220</t>
  </si>
  <si>
    <t>Канализационные сети жилого дома протяженность 61 м</t>
  </si>
  <si>
    <t>ст. Новотитаровская
Ул. Мира,5</t>
  </si>
  <si>
    <t>Н0000221</t>
  </si>
  <si>
    <t>КНС (канализационная насосная станция)</t>
  </si>
  <si>
    <t>00000222</t>
  </si>
  <si>
    <t>Вентиляция бассейна Д/С 63</t>
  </si>
  <si>
    <t>Н0000223</t>
  </si>
  <si>
    <t>Водопровод жилого дома</t>
  </si>
  <si>
    <t>ул.Красноармейская ,41</t>
  </si>
  <si>
    <t>Н0000224</t>
  </si>
  <si>
    <t>ст. Новотитаровская
п. НИИсельстрой</t>
  </si>
  <si>
    <t xml:space="preserve">
18.11.2009</t>
  </si>
  <si>
    <t>2,5 км</t>
  </si>
  <si>
    <t>Н0000225</t>
  </si>
  <si>
    <t>Канализационные сети протяженность 1300 м</t>
  </si>
  <si>
    <t>Н0000226</t>
  </si>
  <si>
    <t>Электросети 0,4 кВ</t>
  </si>
  <si>
    <t xml:space="preserve">
18.11.2009</t>
  </si>
  <si>
    <t>380 м</t>
  </si>
  <si>
    <t>00000227</t>
  </si>
  <si>
    <t>Охранно-пожарная сигнализация (152) пристройка к зданию администрации</t>
  </si>
  <si>
    <t>ул.Советская,63</t>
  </si>
  <si>
    <t>00000228</t>
  </si>
  <si>
    <t>Охранно-пожарная сигнализация (151) пристройка к зданию администрации</t>
  </si>
  <si>
    <t>пОСТ.519 ОТ 16.05.2011</t>
  </si>
  <si>
    <t>Н0000229</t>
  </si>
  <si>
    <t>Ограждение перильное ПО крайнее (вход в парке)</t>
  </si>
  <si>
    <t>Н0000230</t>
  </si>
  <si>
    <t>Ограждение перильное ПО среднее (вход в парке)</t>
  </si>
  <si>
    <t>Н0000231</t>
  </si>
  <si>
    <t>Памятник Труженикам тыла и детям войны</t>
  </si>
  <si>
    <t>00000232</t>
  </si>
  <si>
    <t>Площадка под ТБО, п. Ниисельстрой</t>
  </si>
  <si>
    <t>00000233</t>
  </si>
  <si>
    <t>Площадка под ТБО, ул. Выгонная</t>
  </si>
  <si>
    <t>00000234</t>
  </si>
  <si>
    <t>00000235</t>
  </si>
  <si>
    <t>Площадка под ТБО, ул. Ленина, 182</t>
  </si>
  <si>
    <t>Н0000236</t>
  </si>
  <si>
    <t xml:space="preserve">000000000000115
</t>
  </si>
  <si>
    <t>Подъездная дорога к жилому дому</t>
  </si>
  <si>
    <t>ст. Новотитаровская, ул. Мира,5</t>
  </si>
  <si>
    <t>500 м</t>
  </si>
  <si>
    <t>Н0000237</t>
  </si>
  <si>
    <t>Подъездная дорога к свалке твердых бытовых отходов</t>
  </si>
  <si>
    <t>ст. Новотитаровская</t>
  </si>
  <si>
    <t>600 м</t>
  </si>
  <si>
    <t>Н0000238</t>
  </si>
  <si>
    <t>Подъездная дорога к  вокзалу</t>
  </si>
  <si>
    <t>ст. Новотитаровская
ул. Степная, ул. Свободная</t>
  </si>
  <si>
    <t>Н00001059</t>
  </si>
  <si>
    <t>дорога</t>
  </si>
  <si>
    <t>Н00001060</t>
  </si>
  <si>
    <t>Подъездная дорога к многоквартирным домам протяженность - 65 м, гравий - 65 м, ширина - 4м</t>
  </si>
  <si>
    <t>Н00001061</t>
  </si>
  <si>
    <t>Н00001062</t>
  </si>
  <si>
    <t>Н00001063</t>
  </si>
  <si>
    <t>Подъездная дорога к многоквартирным домам протяженность - 60 м, бетон (плиты) - 60 м, ширина - 4 м</t>
  </si>
  <si>
    <t>ул. Ленина, 252, 254</t>
  </si>
  <si>
    <t>Н00001064</t>
  </si>
  <si>
    <t>Н00001065</t>
  </si>
  <si>
    <t>Подъездная дорога к многоквартирному дому протяженность - 20 м, гравий - 20 м, ширина - 4 м</t>
  </si>
  <si>
    <t>ул. Советская, 73</t>
  </si>
  <si>
    <t>Н00001066</t>
  </si>
  <si>
    <t>Подъездная дорога к многоквартирным домам протяженность - 80м, асфальт - 80 м, ширина - 4 м</t>
  </si>
  <si>
    <t>ул. Советская, 87/1, 87/2,87/3, 87/4</t>
  </si>
  <si>
    <t>Н00001067</t>
  </si>
  <si>
    <t>Подъездная дорога к многоквартирным домам протяженность - 150 м, асфальт - 100 м, гравий - 50 м, ширина - 4 м</t>
  </si>
  <si>
    <t>ул. Розы Люксембург, 48, 48б, 50</t>
  </si>
  <si>
    <t>Н00001068</t>
  </si>
  <si>
    <t>Н00001069</t>
  </si>
  <si>
    <t>Н00001070</t>
  </si>
  <si>
    <t>Подъездная дорога к многоквартирным домам протяженность - 295 м, асфальт - 120 м, гравий - 175 м. ширина - 4 м,</t>
  </si>
  <si>
    <t>Н00001072</t>
  </si>
  <si>
    <t>Подъездная дорога кмногоквартирному дому, протяженность - 60 м, гравий - 60 м, ширина - 4 м</t>
  </si>
  <si>
    <t>ул. Свободная, 6</t>
  </si>
  <si>
    <t>Н00001073</t>
  </si>
  <si>
    <t>Н00001074</t>
  </si>
  <si>
    <t>ул. Школьная, 6</t>
  </si>
  <si>
    <t>Н00001075</t>
  </si>
  <si>
    <t>Подъездная дорога к многоквартирному дому протяженность - 70 м, асфальт - 70 м, ширина - 4 м</t>
  </si>
  <si>
    <t>ул. Широкая, 24/1</t>
  </si>
  <si>
    <t>Н0000239</t>
  </si>
  <si>
    <t>Площадь</t>
  </si>
  <si>
    <t>ул.Советская (от №61 до №63)</t>
  </si>
  <si>
    <t>00000240</t>
  </si>
  <si>
    <t>Металлоконструкции арок по ул. Почтовой (2шт.)</t>
  </si>
  <si>
    <t>Пос.719 от 15.07.2011</t>
  </si>
  <si>
    <t>00000241</t>
  </si>
  <si>
    <t>Металлическое ограждение парка</t>
  </si>
  <si>
    <t>00000242</t>
  </si>
  <si>
    <t>Металлическое ограждение в центральной части поселения (больница)</t>
  </si>
  <si>
    <t>00000243</t>
  </si>
  <si>
    <t>Монтаж уличного освещения</t>
  </si>
  <si>
    <t>00000244</t>
  </si>
  <si>
    <t xml:space="preserve">Мусоровоз с механической загрузкой
</t>
  </si>
  <si>
    <t>00000245</t>
  </si>
  <si>
    <t>Бензопила «Дружба»</t>
  </si>
  <si>
    <t>00000246</t>
  </si>
  <si>
    <t>00000247</t>
  </si>
  <si>
    <t>Штатив</t>
  </si>
  <si>
    <t>00000248</t>
  </si>
  <si>
    <t>400-003</t>
  </si>
  <si>
    <t>Станок бытовой</t>
  </si>
  <si>
    <t>00000249</t>
  </si>
  <si>
    <t>402-032</t>
  </si>
  <si>
    <t>Терминал</t>
  </si>
  <si>
    <t>00000250</t>
  </si>
  <si>
    <t>402-128</t>
  </si>
  <si>
    <t>Радио трубка</t>
  </si>
  <si>
    <t>00000251</t>
  </si>
  <si>
    <t>402-013</t>
  </si>
  <si>
    <t>Кассовый аппарат ККМЭКР – 2101 Ф</t>
  </si>
  <si>
    <t>00000252</t>
  </si>
  <si>
    <t>402-005</t>
  </si>
  <si>
    <t>Телефонный аппарат</t>
  </si>
  <si>
    <t>00000253</t>
  </si>
  <si>
    <t>402-014</t>
  </si>
  <si>
    <t>Кассовый аппарат ОКА - 400</t>
  </si>
  <si>
    <t>00000254</t>
  </si>
  <si>
    <t>402-015</t>
  </si>
  <si>
    <t>Кассовый аппарат «Меркурий»</t>
  </si>
  <si>
    <t>00000255</t>
  </si>
  <si>
    <t>402-022</t>
  </si>
  <si>
    <t>Видеомонитор</t>
  </si>
  <si>
    <t>00000256</t>
  </si>
  <si>
    <t>402-023 по402-026</t>
  </si>
  <si>
    <t>Видеотерминал</t>
  </si>
  <si>
    <t xml:space="preserve">
</t>
  </si>
  <si>
    <t>00000257</t>
  </si>
  <si>
    <t xml:space="preserve">Светофор </t>
  </si>
  <si>
    <t>угол ул. Ленина и               ул. Советской</t>
  </si>
  <si>
    <t>00000258</t>
  </si>
  <si>
    <t>Спортивные сооружения (ЮЗ микр. ул. Броварца)</t>
  </si>
  <si>
    <t>00000259</t>
  </si>
  <si>
    <t>Спортивные сооружения (ЮВ микр. ул. 8-е Марта)</t>
  </si>
  <si>
    <t>00000260</t>
  </si>
  <si>
    <t>402-033</t>
  </si>
  <si>
    <t>Счетная машинка</t>
  </si>
  <si>
    <t>00000261</t>
  </si>
  <si>
    <t>402-051 по 402-057</t>
  </si>
  <si>
    <t>Стулья винтовые, 7 шт.</t>
  </si>
  <si>
    <t>00000262</t>
  </si>
  <si>
    <t>402-058по 402-074</t>
  </si>
  <si>
    <t>Стулья мягкие, 17 шт.</t>
  </si>
  <si>
    <t>00000263</t>
  </si>
  <si>
    <t>300-001</t>
  </si>
  <si>
    <t>Установка телефона</t>
  </si>
  <si>
    <t>Н0000264</t>
  </si>
  <si>
    <t>Водозаборные сооружения в ст. Новотитаровской Динского района (незавершенное строительство)</t>
  </si>
  <si>
    <t>ст. Новотитаровская, 250 м к югу от домовладения №22 по ул. 8 Марта</t>
  </si>
  <si>
    <t>водоснабжение</t>
  </si>
  <si>
    <t>Пост. №1108 от 01.11.11</t>
  </si>
  <si>
    <t>00000265</t>
  </si>
  <si>
    <t>Проект водопровода</t>
  </si>
  <si>
    <t>Н0000266</t>
  </si>
  <si>
    <t>Водопроводная сеть</t>
  </si>
  <si>
    <t>по ул. Ленина</t>
  </si>
  <si>
    <t>6074м</t>
  </si>
  <si>
    <t>Н0000267</t>
  </si>
  <si>
    <t>по ул. Луначарского</t>
  </si>
  <si>
    <t>7779м</t>
  </si>
  <si>
    <t>Н0000268</t>
  </si>
  <si>
    <t>по ул.Выгонной</t>
  </si>
  <si>
    <t>4574м</t>
  </si>
  <si>
    <t>Н0000269</t>
  </si>
  <si>
    <t>по ул. Сельская</t>
  </si>
  <si>
    <t>3110м</t>
  </si>
  <si>
    <t>Н0000270</t>
  </si>
  <si>
    <t>по ул. Октябрьская</t>
  </si>
  <si>
    <t>6297м</t>
  </si>
  <si>
    <t>Н0000271</t>
  </si>
  <si>
    <t>по ул. Коммунаров</t>
  </si>
  <si>
    <t>3587м</t>
  </si>
  <si>
    <t>Н0000272</t>
  </si>
  <si>
    <t>по ул. Степная</t>
  </si>
  <si>
    <t>5231м</t>
  </si>
  <si>
    <t>Н0000273</t>
  </si>
  <si>
    <t>по ул. Крайняя</t>
  </si>
  <si>
    <t>4463м</t>
  </si>
  <si>
    <t>Н0000274</t>
  </si>
  <si>
    <t>по ул. Заречная</t>
  </si>
  <si>
    <t>3495м</t>
  </si>
  <si>
    <t>Н0000275</t>
  </si>
  <si>
    <t>по ул. Революционная</t>
  </si>
  <si>
    <t>2129м</t>
  </si>
  <si>
    <t>Н0000276</t>
  </si>
  <si>
    <t>по ул. Привокзальная</t>
  </si>
  <si>
    <t>1906м</t>
  </si>
  <si>
    <t>Н0000277</t>
  </si>
  <si>
    <t>по ул. Свободная</t>
  </si>
  <si>
    <t>562м</t>
  </si>
  <si>
    <t>Н0000278</t>
  </si>
  <si>
    <t>по ул. Восточная</t>
  </si>
  <si>
    <t>1926м</t>
  </si>
  <si>
    <t>Н0000279</t>
  </si>
  <si>
    <t>по ул. Продольная</t>
  </si>
  <si>
    <t>2254м</t>
  </si>
  <si>
    <t>Н0000280</t>
  </si>
  <si>
    <t>по ул. Широкая</t>
  </si>
  <si>
    <t>6289м</t>
  </si>
  <si>
    <t>Н0000281</t>
  </si>
  <si>
    <t>по ул. Прогонная</t>
  </si>
  <si>
    <t>1683м</t>
  </si>
  <si>
    <t>Н0000282</t>
  </si>
  <si>
    <t>по ул. Энгельса</t>
  </si>
  <si>
    <t>1473м</t>
  </si>
  <si>
    <t>Н0000283</t>
  </si>
  <si>
    <t>по ул. Первомайская</t>
  </si>
  <si>
    <t>1659м</t>
  </si>
  <si>
    <t>Н0000284</t>
  </si>
  <si>
    <t>по ул. Пролетарская</t>
  </si>
  <si>
    <t>1308м</t>
  </si>
  <si>
    <t>Н0000285</t>
  </si>
  <si>
    <t>по ул. Кузнечная</t>
  </si>
  <si>
    <t>1511м</t>
  </si>
  <si>
    <t>Н0000286</t>
  </si>
  <si>
    <t>по ул. Краснодарская</t>
  </si>
  <si>
    <t>3071м</t>
  </si>
  <si>
    <t>Н0000287</t>
  </si>
  <si>
    <t>по ул. Красноармейская</t>
  </si>
  <si>
    <t>2857м</t>
  </si>
  <si>
    <t>Н0000288</t>
  </si>
  <si>
    <t>по ул. Почтовая</t>
  </si>
  <si>
    <t>2508м</t>
  </si>
  <si>
    <t>Н0000289</t>
  </si>
  <si>
    <t>по ул. Советская</t>
  </si>
  <si>
    <t>3248м</t>
  </si>
  <si>
    <t>Н0000290</t>
  </si>
  <si>
    <t>по ул. Кирова</t>
  </si>
  <si>
    <t>2306м</t>
  </si>
  <si>
    <t>Н0000291</t>
  </si>
  <si>
    <t>по ул. Крупская</t>
  </si>
  <si>
    <t>1793м</t>
  </si>
  <si>
    <t>Н0000292</t>
  </si>
  <si>
    <t>по ул. Р.Люксембург</t>
  </si>
  <si>
    <t>2240м</t>
  </si>
  <si>
    <t>Н0000293</t>
  </si>
  <si>
    <t>по ул. Леваневского</t>
  </si>
  <si>
    <t>2696м</t>
  </si>
  <si>
    <t>Н0000294</t>
  </si>
  <si>
    <t>по ул. Гоголя</t>
  </si>
  <si>
    <t>2484м</t>
  </si>
  <si>
    <t>Н0000295</t>
  </si>
  <si>
    <t>по ул. Калинина</t>
  </si>
  <si>
    <t>2205м</t>
  </si>
  <si>
    <t>Н0000296</t>
  </si>
  <si>
    <t>по ул. Дзержинского</t>
  </si>
  <si>
    <t>1030м</t>
  </si>
  <si>
    <t>Н0000297</t>
  </si>
  <si>
    <t>по ул. Шевченко</t>
  </si>
  <si>
    <t>1598м</t>
  </si>
  <si>
    <t>Н0000298</t>
  </si>
  <si>
    <t>по ул. Чкалова</t>
  </si>
  <si>
    <t>1214м</t>
  </si>
  <si>
    <t>Н0000299</t>
  </si>
  <si>
    <t>по ул. Лермонтова</t>
  </si>
  <si>
    <t>324м</t>
  </si>
  <si>
    <t>Н0000300</t>
  </si>
  <si>
    <t>по ул. Черноморская</t>
  </si>
  <si>
    <t>749м</t>
  </si>
  <si>
    <t>Н0000301</t>
  </si>
  <si>
    <t>по ул. Подгорная</t>
  </si>
  <si>
    <t>652м</t>
  </si>
  <si>
    <t>Н0000302</t>
  </si>
  <si>
    <t>по ул. Пушкина</t>
  </si>
  <si>
    <t>361м</t>
  </si>
  <si>
    <t>Н0000303</t>
  </si>
  <si>
    <t>по ул. Тельмана</t>
  </si>
  <si>
    <t>1295м</t>
  </si>
  <si>
    <t>Н0000304</t>
  </si>
  <si>
    <t xml:space="preserve">по ул. Набережная </t>
  </si>
  <si>
    <t>1924м</t>
  </si>
  <si>
    <t>Н0000305</t>
  </si>
  <si>
    <t>по ул. Гражданкина</t>
  </si>
  <si>
    <t>230м</t>
  </si>
  <si>
    <t>Н0000306</t>
  </si>
  <si>
    <t xml:space="preserve">по ул. Кочубея </t>
  </si>
  <si>
    <t>128м</t>
  </si>
  <si>
    <t>Н0000307</t>
  </si>
  <si>
    <t>по пер. Южный</t>
  </si>
  <si>
    <t>115м</t>
  </si>
  <si>
    <t>Н0000308</t>
  </si>
  <si>
    <t xml:space="preserve">по пер. Прямой </t>
  </si>
  <si>
    <t>250м</t>
  </si>
  <si>
    <t>Н0000309</t>
  </si>
  <si>
    <t>по Юго-Восточному МКР</t>
  </si>
  <si>
    <t>5729м</t>
  </si>
  <si>
    <t>Н0000310</t>
  </si>
  <si>
    <t>по Юго-Западному МКР</t>
  </si>
  <si>
    <t>6211м</t>
  </si>
  <si>
    <t>Н0000311</t>
  </si>
  <si>
    <t>по жил.пос.Южгипрониисельстрой</t>
  </si>
  <si>
    <t>1150м</t>
  </si>
  <si>
    <t>Н0000312</t>
  </si>
  <si>
    <t>Водозаборные сооружения (СКВ. №3, №4)</t>
  </si>
  <si>
    <t>00000313</t>
  </si>
  <si>
    <t>Светофорный объект улиц Широкая- Ленина</t>
  </si>
  <si>
    <t>ст. Новотитаровская, угол ул. Широкая и Ленина</t>
  </si>
  <si>
    <t>00000314</t>
  </si>
  <si>
    <t>Дорожные знаки, (21 шт.)</t>
  </si>
  <si>
    <t>00000315</t>
  </si>
  <si>
    <t>Мотопомпа SE-80X бензин KOSHIN</t>
  </si>
  <si>
    <t>00000316</t>
  </si>
  <si>
    <t>Мотопомпа SCR-80HX бензин DAICNIN дв. Honda</t>
  </si>
  <si>
    <t>00000317</t>
  </si>
  <si>
    <t>Мусоровоз КО-440-2 на шасси ГАЗ-3309</t>
  </si>
  <si>
    <t>00000318</t>
  </si>
  <si>
    <t>Мусоровоз МКЗ-6100 на шасси АМУР- 5313 IМ (АМУР-53)</t>
  </si>
  <si>
    <t>00000319</t>
  </si>
  <si>
    <t>Насос ЭЦВ 8-25-125</t>
  </si>
  <si>
    <t>Н0000320</t>
  </si>
  <si>
    <t>Здание канализационной насосной станции 
( КНС- «О»)</t>
  </si>
  <si>
    <t>ст. Новотитаровская, ул. Крайняя, д.2</t>
  </si>
  <si>
    <t>00000321</t>
  </si>
  <si>
    <t>0000000000013-000000000000026</t>
  </si>
  <si>
    <t>Урна металлическая (14 шт.)</t>
  </si>
  <si>
    <t>00000322</t>
  </si>
  <si>
    <t>Шкаф уличного освещения 1-фазный.</t>
  </si>
  <si>
    <t>00000323</t>
  </si>
  <si>
    <t>Шкаф уличного освещения 1-фазный</t>
  </si>
  <si>
    <t>00000324</t>
  </si>
  <si>
    <t>00000325</t>
  </si>
  <si>
    <t>00000326</t>
  </si>
  <si>
    <t>00001112</t>
  </si>
  <si>
    <t>Котел «Энергия (котельная 25)</t>
  </si>
  <si>
    <t>00001113</t>
  </si>
  <si>
    <t>Котел КВ-300М (котельная 24)</t>
  </si>
  <si>
    <t>00001114</t>
  </si>
  <si>
    <t>Автомобиль УАЗ-31519 гос. № 1843 ККБ (котельная 23)</t>
  </si>
  <si>
    <t>00001115</t>
  </si>
  <si>
    <t>мотороллер (котельная 22)</t>
  </si>
  <si>
    <t>00001116</t>
  </si>
  <si>
    <t>Котел «Братск-1» (котельная 27)</t>
  </si>
  <si>
    <t>00001117</t>
  </si>
  <si>
    <t>Бойлер (котельная 21)</t>
  </si>
  <si>
    <t>00001118</t>
  </si>
  <si>
    <t>00001119</t>
  </si>
  <si>
    <t>Дымовая труба (котельная 21)</t>
  </si>
  <si>
    <t>00001120</t>
  </si>
  <si>
    <t>Котел «Универсал»( котельная 21)</t>
  </si>
  <si>
    <t>00001121</t>
  </si>
  <si>
    <t>00001122</t>
  </si>
  <si>
    <t>00001123</t>
  </si>
  <si>
    <t>Котел КС-1 (котельная 21)</t>
  </si>
  <si>
    <t>00001124</t>
  </si>
  <si>
    <t>Насос К 100-65-200 (котельная 21)</t>
  </si>
  <si>
    <t>00001125</t>
  </si>
  <si>
    <t>Насос К20-30 (котельная 21)</t>
  </si>
  <si>
    <t>00001126</t>
  </si>
  <si>
    <t>Насос К-80-50/200 (котельная 21)</t>
  </si>
  <si>
    <t>00001127</t>
  </si>
  <si>
    <t>Насос НТ 100-80 (котельная 21)</t>
  </si>
  <si>
    <t>00001128</t>
  </si>
  <si>
    <t>Оборудование ХВО (котельная 21)</t>
  </si>
  <si>
    <t>00001129</t>
  </si>
  <si>
    <t>Теплотрасса (к СОШ 29) 220м однотрубная (котельная 21)</t>
  </si>
  <si>
    <t>00001130</t>
  </si>
  <si>
    <t>00001131</t>
  </si>
  <si>
    <t>00001132</t>
  </si>
  <si>
    <t>00001133</t>
  </si>
  <si>
    <t>Узел учета расхода газа (котельная 21)</t>
  </si>
  <si>
    <t>00001134</t>
  </si>
  <si>
    <t>Щит силовой (котельная 21)</t>
  </si>
  <si>
    <t>Н0001135</t>
  </si>
  <si>
    <t>Здание котельной 30 (Краснодарский край, Динской район, ст. Новотитаровская, ул. Тупиковая, 7)</t>
  </si>
  <si>
    <t>00001136</t>
  </si>
  <si>
    <t>Электрооборудование КИПиА (котельная 30)</t>
  </si>
  <si>
    <t>00001137</t>
  </si>
  <si>
    <t>Теплотрасса 32,5м (котельная 30)</t>
  </si>
  <si>
    <t>00001138</t>
  </si>
  <si>
    <t>Котел ACV (котельная 30)</t>
  </si>
  <si>
    <t>00001139</t>
  </si>
  <si>
    <t>00001140</t>
  </si>
  <si>
    <t>Насосный агрегат Vilo TOP (котельная 30)</t>
  </si>
  <si>
    <t>00001141</t>
  </si>
  <si>
    <t>00001142</t>
  </si>
  <si>
    <t>Трубопровод протяженностью 65м (котельная 30)</t>
  </si>
  <si>
    <t>00001143</t>
  </si>
  <si>
    <t>Топливный бак 1000 л (котельная 30)</t>
  </si>
  <si>
    <t>Н0001144</t>
  </si>
  <si>
    <t>Модульная контейнерная котельная мощностью 1,6 МВт, в т.ч. Здание, литер Б, теплотрасса диаметром 100м. (Краснодарский край, Динской район, ст. Новотитаровская ул. Крайняя, 2 Г)</t>
  </si>
  <si>
    <t>Н0001145</t>
  </si>
  <si>
    <t>Бетонная площадка (плиты дорожные) (котельная 29)</t>
  </si>
  <si>
    <t>00001146</t>
  </si>
  <si>
    <t>Бойлер большой (котельная 29)</t>
  </si>
  <si>
    <t>00001147</t>
  </si>
  <si>
    <t>00001148</t>
  </si>
  <si>
    <t>Вентилятор тяги с электродвигателем 4,5 квт (котельная 29)</t>
  </si>
  <si>
    <t>00001149</t>
  </si>
  <si>
    <t>Горелка ПНГ (котельная 29)</t>
  </si>
  <si>
    <t>00001150</t>
  </si>
  <si>
    <t>00001151</t>
  </si>
  <si>
    <t>Горелка ПНГ-1 в сборе (котельная 29)</t>
  </si>
  <si>
    <t>00001152</t>
  </si>
  <si>
    <t>Горелка ПНГ-2 (котельная 29)</t>
  </si>
  <si>
    <t>00001153</t>
  </si>
  <si>
    <t>Дымовая труба 20м (котельная 29)</t>
  </si>
  <si>
    <t>00001154</t>
  </si>
  <si>
    <t>Емкость 60 м3 (котельная 29)</t>
  </si>
  <si>
    <t>00001155</t>
  </si>
  <si>
    <t>Заборы/плиты ж. Бетонные (котельная 29)</t>
  </si>
  <si>
    <t>00001156</t>
  </si>
  <si>
    <t>Котел КС-1 (котельная 29)</t>
  </si>
  <si>
    <t>00001157</t>
  </si>
  <si>
    <t>00001158</t>
  </si>
  <si>
    <t>00001159</t>
  </si>
  <si>
    <t>00001160</t>
  </si>
  <si>
    <t>Котел «Универсал-6» (котельная 29)</t>
  </si>
  <si>
    <t>00001161</t>
  </si>
  <si>
    <t>Насос К 100-65-200 (котельная 29)</t>
  </si>
  <si>
    <t>00001162</t>
  </si>
  <si>
    <t>Насос К 8/18 (котельная 29)</t>
  </si>
  <si>
    <t>00001163</t>
  </si>
  <si>
    <t>00001164</t>
  </si>
  <si>
    <t>Насос К 80-50/200 (котельная 29)</t>
  </si>
  <si>
    <t>00001165</t>
  </si>
  <si>
    <t>Пульт управления горелок ДНГ (котельная 29)</t>
  </si>
  <si>
    <t>00001166</t>
  </si>
  <si>
    <t>Распределительный шкаф (котельная 29)</t>
  </si>
  <si>
    <t>00001167</t>
  </si>
  <si>
    <t>Теплопровод/паропровод (котельная 29)</t>
  </si>
  <si>
    <t>00001168</t>
  </si>
  <si>
    <t>00001169</t>
  </si>
  <si>
    <t>Электродвигатель 15/3000 (котельная 29)</t>
  </si>
  <si>
    <t>00001170</t>
  </si>
  <si>
    <t>00001171</t>
  </si>
  <si>
    <t>Газоходы и газопровод внутренний (котельная 27)</t>
  </si>
  <si>
    <t>00001172</t>
  </si>
  <si>
    <t>Дымовая труба (котельная 27)</t>
  </si>
  <si>
    <t>00001173</t>
  </si>
  <si>
    <t>00001174</t>
  </si>
  <si>
    <t>00001175</t>
  </si>
  <si>
    <t>00001176</t>
  </si>
  <si>
    <t>00001177</t>
  </si>
  <si>
    <t>Насос К 60/160 (котельная 27)</t>
  </si>
  <si>
    <t>00001178</t>
  </si>
  <si>
    <t>00001179</t>
  </si>
  <si>
    <t>00001180</t>
  </si>
  <si>
    <t>00001181</t>
  </si>
  <si>
    <t>Насос К 20/30 (котельная 27)</t>
  </si>
  <si>
    <t>00001182</t>
  </si>
  <si>
    <t>Оборудование ХВО (котельная 27)</t>
  </si>
  <si>
    <t>00001183</t>
  </si>
  <si>
    <t>00001184</t>
  </si>
  <si>
    <t>Теплотрасса по ул. Октябрьской 301 м (котельная 27)</t>
  </si>
  <si>
    <t>00001185</t>
  </si>
  <si>
    <t>Узел учета расхода газа (котельная 23)</t>
  </si>
  <si>
    <t>00001186</t>
  </si>
  <si>
    <t>Насос К 100-65-200 (котельная 23)</t>
  </si>
  <si>
    <t>00001187</t>
  </si>
  <si>
    <t>Станок сверлильный (котельная 23)</t>
  </si>
  <si>
    <t>00001188</t>
  </si>
  <si>
    <t>Теплотрасса 602 м (котельная 23)</t>
  </si>
  <si>
    <t>00001189</t>
  </si>
  <si>
    <t>Токарный станок 1А-616 (котельная 23)</t>
  </si>
  <si>
    <t>Н0001190</t>
  </si>
  <si>
    <t xml:space="preserve">Здание котельной 25 (краснодарский край, Динской район, ст.  </t>
  </si>
  <si>
    <t>00001191</t>
  </si>
  <si>
    <t>Дымовая труба 20 м (котельная 25)</t>
  </si>
  <si>
    <t>00001192</t>
  </si>
  <si>
    <t>00001193</t>
  </si>
  <si>
    <t>00001194</t>
  </si>
  <si>
    <t>Теплотрасса 545 м (котельная 25)</t>
  </si>
  <si>
    <t>00001195</t>
  </si>
  <si>
    <t>Котел «Энергия» (котельная 25)</t>
  </si>
  <si>
    <t>00001196</t>
  </si>
  <si>
    <t>00001197</t>
  </si>
  <si>
    <t>Насос К 20/30 (котельная 25)</t>
  </si>
  <si>
    <t>00001198</t>
  </si>
  <si>
    <t>00001199</t>
  </si>
  <si>
    <t>Н0001200</t>
  </si>
  <si>
    <t>Здание котельной 24 (Краснодарский край, Динской район, ст. Новотитаровская, ул. Степная, 21б)</t>
  </si>
  <si>
    <t>00001201</t>
  </si>
  <si>
    <t>Вентилятор (котельная 24)</t>
  </si>
  <si>
    <t>00001202</t>
  </si>
  <si>
    <t>Дымовая труба (котельная 24)</t>
  </si>
  <si>
    <t>00001203</t>
  </si>
  <si>
    <t>00001204</t>
  </si>
  <si>
    <t>Емкость для жидкого топлива (котельная 24)</t>
  </si>
  <si>
    <t>00001205</t>
  </si>
  <si>
    <t>00001206</t>
  </si>
  <si>
    <t>00001207</t>
  </si>
  <si>
    <t>Котел КС-1 (котельная 24)</t>
  </si>
  <si>
    <t>00001208</t>
  </si>
  <si>
    <t>Насос к8/18 (котельная 24)</t>
  </si>
  <si>
    <t>00001209</t>
  </si>
  <si>
    <t>Насос К 20-30 (котельная 24)</t>
  </si>
  <si>
    <t>00001210</t>
  </si>
  <si>
    <t>00001211</t>
  </si>
  <si>
    <t>00001212</t>
  </si>
  <si>
    <t>00001213</t>
  </si>
  <si>
    <t>Теплотрасса 83 м (котельная 24)</t>
  </si>
  <si>
    <t>00001214</t>
  </si>
  <si>
    <t>Теплотрасса ГВС 127 м (котельная 24)</t>
  </si>
  <si>
    <t>Н0001215</t>
  </si>
  <si>
    <t>00001216</t>
  </si>
  <si>
    <t>Горелка ПНГ-2 (котельная 22)</t>
  </si>
  <si>
    <t>00001217</t>
  </si>
  <si>
    <t>00001218</t>
  </si>
  <si>
    <t>Дымовая труба (котельная 22)</t>
  </si>
  <si>
    <t>00001219</t>
  </si>
  <si>
    <t>Котел чугунный «Универсал» (котельная 22)</t>
  </si>
  <si>
    <t>00001220</t>
  </si>
  <si>
    <t>00001221</t>
  </si>
  <si>
    <t>00001222</t>
  </si>
  <si>
    <t>00001223</t>
  </si>
  <si>
    <t>Котел «Универсал-6» (котельная 22)</t>
  </si>
  <si>
    <t>00001224</t>
  </si>
  <si>
    <t>Насос циркуляционный (котельная 22)</t>
  </si>
  <si>
    <t>00001225</t>
  </si>
  <si>
    <t>00001226</t>
  </si>
  <si>
    <t>00001227</t>
  </si>
  <si>
    <t>Трансформатор сварочный (котельная 22)</t>
  </si>
  <si>
    <t>Итого:</t>
  </si>
  <si>
    <t>II</t>
  </si>
  <si>
    <t>Оперативное управление</t>
  </si>
  <si>
    <t>АДМИНИСТРАЦИЯ НОВОТИТАРОВСКОГО СЕЛЬСКОГО ПОСЕЛЕНИЯ</t>
  </si>
  <si>
    <t>353210 Краснодарский край Динской район, ст-ца Новотитаровская</t>
  </si>
  <si>
    <t>00000327</t>
  </si>
  <si>
    <t>19 Широкоформатный ЖК -монитор BenQ.</t>
  </si>
  <si>
    <t>00000328</t>
  </si>
  <si>
    <t>19 Широкоформатный ЖК -монитор BenQ</t>
  </si>
  <si>
    <t>00000329</t>
  </si>
  <si>
    <t>00000330</t>
  </si>
  <si>
    <t>00000331</t>
  </si>
  <si>
    <t>101040000098</t>
  </si>
  <si>
    <t>TA PIUS YSB Сканер MUST</t>
  </si>
  <si>
    <t>00000332</t>
  </si>
  <si>
    <t>PANASONIC KX-FT 902 RU</t>
  </si>
  <si>
    <t>00000333</t>
  </si>
  <si>
    <t>110104000007</t>
  </si>
  <si>
    <t>UPS Power Pro 600</t>
  </si>
  <si>
    <t>00000334</t>
  </si>
  <si>
    <t>Акустическая система(ЗАГС)</t>
  </si>
  <si>
    <t>00000335</t>
  </si>
  <si>
    <t>00000336</t>
  </si>
  <si>
    <t>110104000004</t>
  </si>
  <si>
    <t>Акустическая система</t>
  </si>
  <si>
    <t>00000337</t>
  </si>
  <si>
    <t>110104000005</t>
  </si>
  <si>
    <t>00000338</t>
  </si>
  <si>
    <t>110106000092</t>
  </si>
  <si>
    <t>Аптечка офисная  (пластиковый шкаф)</t>
  </si>
  <si>
    <t>00000339</t>
  </si>
  <si>
    <t>110104409000132</t>
  </si>
  <si>
    <t>Базовый блок аналоговый АТС</t>
  </si>
  <si>
    <t>00000340</t>
  </si>
  <si>
    <t>110106000068</t>
  </si>
  <si>
    <t>Банкета 170</t>
  </si>
  <si>
    <t>00000341</t>
  </si>
  <si>
    <t>110106000069</t>
  </si>
  <si>
    <t>00000342</t>
  </si>
  <si>
    <t>110106000060</t>
  </si>
  <si>
    <t>Банкета Люкс 200 (офисная)</t>
  </si>
  <si>
    <t>00000343</t>
  </si>
  <si>
    <t>110106000061</t>
  </si>
  <si>
    <t>Банкета Люкс 150 (офисная)</t>
  </si>
  <si>
    <t>00000344</t>
  </si>
  <si>
    <t>110106000062</t>
  </si>
  <si>
    <t>00000345</t>
  </si>
  <si>
    <t>110106000063</t>
  </si>
  <si>
    <t>00000346</t>
  </si>
  <si>
    <t>110106000064</t>
  </si>
  <si>
    <t>00000347</t>
  </si>
  <si>
    <t>110106000065</t>
  </si>
  <si>
    <t>00000348</t>
  </si>
  <si>
    <t>110106000066</t>
  </si>
  <si>
    <t>00000349</t>
  </si>
  <si>
    <t>110106000067</t>
  </si>
  <si>
    <t>00000350</t>
  </si>
  <si>
    <t>110106000051</t>
  </si>
  <si>
    <t>Бензотриммер Хитачи</t>
  </si>
  <si>
    <t>00000351</t>
  </si>
  <si>
    <t>110104209000100</t>
  </si>
  <si>
    <t>Блок питания 43 OW ATX (24+4 пин)</t>
  </si>
  <si>
    <t>00000352</t>
  </si>
  <si>
    <t>110104209000114</t>
  </si>
  <si>
    <t>Блок бесп. питания ББП</t>
  </si>
  <si>
    <t>00000353</t>
  </si>
  <si>
    <t>110106100000121</t>
  </si>
  <si>
    <t>Вешалка для одежды настенная</t>
  </si>
  <si>
    <t>00000354</t>
  </si>
  <si>
    <t>110104410000149</t>
  </si>
  <si>
    <t>Видеокамера Panasonic 45</t>
  </si>
  <si>
    <t>00000355</t>
  </si>
  <si>
    <t>Водонагреватель WBF 1000 (кулер)</t>
  </si>
  <si>
    <t>Н0000356</t>
  </si>
  <si>
    <t>110102000003</t>
  </si>
  <si>
    <t xml:space="preserve">Гараж </t>
  </si>
  <si>
    <t>00000357</t>
  </si>
  <si>
    <t>Гирлянда «Световой дождь» (4 шт.)</t>
  </si>
  <si>
    <t>ул. Советская, 52</t>
  </si>
  <si>
    <t>Пост.718 от 15.07.2011</t>
  </si>
  <si>
    <t>00000358</t>
  </si>
  <si>
    <t>110109109000016</t>
  </si>
  <si>
    <t>Головка 36 (под монтировку)</t>
  </si>
  <si>
    <t>00000359</t>
  </si>
  <si>
    <t>Гирлянда с трансф.красный LED-BS-200*3-20M*3-24V (3 шт.)</t>
  </si>
  <si>
    <t>00000360</t>
  </si>
  <si>
    <t>00000361</t>
  </si>
  <si>
    <t>101040000097</t>
  </si>
  <si>
    <t>ДВД Плеер</t>
  </si>
  <si>
    <t>00000362</t>
  </si>
  <si>
    <t>Детская горка L-602S</t>
  </si>
  <si>
    <t>00000363</t>
  </si>
  <si>
    <t>110104209000115</t>
  </si>
  <si>
    <t>Дисковод 3,5 USB</t>
  </si>
  <si>
    <t>00000364</t>
  </si>
  <si>
    <t>10104000089</t>
  </si>
  <si>
    <t>Дождевальная машина</t>
  </si>
  <si>
    <t>00000365</t>
  </si>
  <si>
    <t>110109109000010</t>
  </si>
  <si>
    <t>Домкрат гидравл.15т</t>
  </si>
  <si>
    <t>00000366</t>
  </si>
  <si>
    <t>110106000024</t>
  </si>
  <si>
    <t>Дрель</t>
  </si>
  <si>
    <t>Н0000367</t>
  </si>
  <si>
    <t>Земельный участок по адресу: х. Карла Маркса (в районе МОУ ООШ № 9)</t>
  </si>
  <si>
    <t>Н0001052</t>
  </si>
  <si>
    <t>Кад.№ 23:07:0201148:5 св-во №23-АК 598115 от 31.01.2012</t>
  </si>
  <si>
    <t>Земельный участок для размещения и эксплуатации игровой площадки</t>
  </si>
  <si>
    <t>ул. Таманская, 90 м к югу от домовладения № 1</t>
  </si>
  <si>
    <t>Н0001053</t>
  </si>
  <si>
    <t>кад № 23:07:0201194:65 св-во № 23-АК 598116 от 31.01.2012г.</t>
  </si>
  <si>
    <t>Земельный участок под размещение детской игровой площадки</t>
  </si>
  <si>
    <t>ул. Броварца, 20 м к северу от домовладения № 19</t>
  </si>
  <si>
    <t>Н0001054</t>
  </si>
  <si>
    <t>кад № 23:07:0202000:787 св-во № 23-АК 598114 от 31.01.2012г.</t>
  </si>
  <si>
    <t>Земельный участок под размещения и эксплуатации водонапорной башни</t>
  </si>
  <si>
    <t>х. Карла Марка, ул.Белевцы, 50 м к северу от домовладения № 112</t>
  </si>
  <si>
    <t>Н0001055</t>
  </si>
  <si>
    <t>Кад.№ 23:07:0202005:4 св-во №23-АК 598572 от 09.02.2012</t>
  </si>
  <si>
    <t>Земельный участок под строительство разведочно-эксплуатационной скважины</t>
  </si>
  <si>
    <t>Динской район, в границах ФГУ СП "Расвет" МО РФ</t>
  </si>
  <si>
    <t>Н0001056</t>
  </si>
  <si>
    <t>Кад.№ 23:07:0201239:381 св-во №23-АК 221152 от 25.02.2012</t>
  </si>
  <si>
    <t>п. Южгипрониисельстрой, 15 м к северу от домовладения № 19</t>
  </si>
  <si>
    <t>Н0001057</t>
  </si>
  <si>
    <t>Кад. № 23:07:0201077:74 св-во № 23-АК 243295 от 02.04.2012г.</t>
  </si>
  <si>
    <t>Земельный участок для эксплуатации котельной № 22</t>
  </si>
  <si>
    <t>ул. Ленина, 188а</t>
  </si>
  <si>
    <t>Н0001087</t>
  </si>
  <si>
    <t>Кад № 23:07:0201095:27 св-во №23-АК 293156 от 16.05.12</t>
  </si>
  <si>
    <t>земельный участок для эксплуатации нежилого здания администрации и гаражей</t>
  </si>
  <si>
    <t>Н0001090</t>
  </si>
  <si>
    <t>Кад.№23:07:0202005:6 св-во №23-АК 293233 от 23.05.2012</t>
  </si>
  <si>
    <t>Земельный участок под строительство разведочно-эксплуатационных скважин</t>
  </si>
  <si>
    <t>Краснодарский край, Динской район, ст. Новотитаровская,  в границах ФГУ СР "Рассвет"</t>
  </si>
  <si>
    <t>Н0000368</t>
  </si>
  <si>
    <t>110102000001</t>
  </si>
  <si>
    <t>Здание администрации Новотитаровского сельского поселения</t>
  </si>
  <si>
    <t xml:space="preserve">
ул. Советская,63</t>
  </si>
  <si>
    <t xml:space="preserve">01.01.1953
</t>
  </si>
  <si>
    <t>00000369</t>
  </si>
  <si>
    <t>110109110900018</t>
  </si>
  <si>
    <t>Знамена «Победа» с древком</t>
  </si>
  <si>
    <t>00000370</t>
  </si>
  <si>
    <t>Игровой комплекс LA-06S</t>
  </si>
  <si>
    <t>00000371</t>
  </si>
  <si>
    <t>Игровой комплекс L602+603S</t>
  </si>
  <si>
    <t>00000372</t>
  </si>
  <si>
    <t>ИПБ (источник бесперебойного питания) арх.</t>
  </si>
  <si>
    <t>00000373</t>
  </si>
  <si>
    <t>00000374</t>
  </si>
  <si>
    <t>Источник бесперебойного питания Ippon Bask, 2 штуки</t>
  </si>
  <si>
    <t>00000375</t>
  </si>
  <si>
    <t>00000376</t>
  </si>
  <si>
    <t>Источник бесперебойного питания Ippon Power Pro [101081]</t>
  </si>
  <si>
    <t>00000377</t>
  </si>
  <si>
    <t>Клавиатура GENIUS KB06XE usb [106427]</t>
  </si>
  <si>
    <t>00000378</t>
  </si>
  <si>
    <t>110109110000021</t>
  </si>
  <si>
    <t>Красные светодиоды LED -XP-1925—1,5M-230V  (7шт.)</t>
  </si>
  <si>
    <t>00000379</t>
  </si>
  <si>
    <t>110109110000023</t>
  </si>
  <si>
    <t>Красные светодиоды LED-XP-1925-3M-230V</t>
  </si>
  <si>
    <t>00000380</t>
  </si>
  <si>
    <t>310106000001</t>
  </si>
  <si>
    <t>Кресло руководителя</t>
  </si>
  <si>
    <t>00000381</t>
  </si>
  <si>
    <t>5</t>
  </si>
  <si>
    <t>Клавиатура (2 шт.) арх.</t>
  </si>
  <si>
    <t>00000382</t>
  </si>
  <si>
    <t>110104209000120</t>
  </si>
  <si>
    <t>Коммутатор D-Link (скоростной интернет)</t>
  </si>
  <si>
    <t>00000383</t>
  </si>
  <si>
    <t>Компьютер в комплекте</t>
  </si>
  <si>
    <t>00000384</t>
  </si>
  <si>
    <t>101040000041</t>
  </si>
  <si>
    <t>Компьютер (систем. блок, без монитора ,клавиатуры, мышь)( милиция)</t>
  </si>
  <si>
    <t>00000385</t>
  </si>
  <si>
    <t>101040000045</t>
  </si>
  <si>
    <t>Компьютер в сборе(Дударева)</t>
  </si>
  <si>
    <t>00000386</t>
  </si>
  <si>
    <t>10104000075</t>
  </si>
  <si>
    <t>Компьютер (систем. блок, монитор., клавиатура., мышь)</t>
  </si>
  <si>
    <t>01.06.
2007</t>
  </si>
  <si>
    <t>00000387</t>
  </si>
  <si>
    <t>Коммутатор Ethermet D-LINK DES-1008A [105956]</t>
  </si>
  <si>
    <t>00000388</t>
  </si>
  <si>
    <t>Копировальный аппарат Olivetti</t>
  </si>
  <si>
    <t>7910,28</t>
  </si>
  <si>
    <t>00000389</t>
  </si>
  <si>
    <t>101040000035</t>
  </si>
  <si>
    <t>Копировальный аппарат CONON PC 860</t>
  </si>
  <si>
    <t>00000390</t>
  </si>
  <si>
    <t>110109109000013</t>
  </si>
  <si>
    <t>Ключ накидной №24-30</t>
  </si>
  <si>
    <t>00000391</t>
  </si>
  <si>
    <t>110109109000014</t>
  </si>
  <si>
    <t>Ключ накидной №32 коротыш</t>
  </si>
  <si>
    <t>00000392</t>
  </si>
  <si>
    <t>110109109000015</t>
  </si>
  <si>
    <t>Ключ рожковый 36*41</t>
  </si>
  <si>
    <t>00000393</t>
  </si>
  <si>
    <t>110106000042</t>
  </si>
  <si>
    <t>Лампа натриевая NAV-T 150W E40 (OSRAM)125 штук</t>
  </si>
  <si>
    <t>00000394</t>
  </si>
  <si>
    <t>110106000043</t>
  </si>
  <si>
    <t>Лампа натриевая NAV-T 150W E27 (OSRAM)35 штук</t>
  </si>
  <si>
    <t>00000395</t>
  </si>
  <si>
    <t>110104609000118</t>
  </si>
  <si>
    <t>Ламинатор пакетный</t>
  </si>
  <si>
    <t>00001100</t>
  </si>
  <si>
    <t>мегафон МЕТА 2620, 20 Вт, питание 8 шт.батареек типа С, кабель питания от прикуривателя 5 м</t>
  </si>
  <si>
    <t>00000396</t>
  </si>
  <si>
    <t>101040000029</t>
  </si>
  <si>
    <t>Микшерский пульт</t>
  </si>
  <si>
    <t>00000397</t>
  </si>
  <si>
    <t>1</t>
  </si>
  <si>
    <t>Микрофон Sony</t>
  </si>
  <si>
    <t>00000398</t>
  </si>
  <si>
    <t>110109109000012</t>
  </si>
  <si>
    <t>Монтажка 850 мм</t>
  </si>
  <si>
    <t>00000399</t>
  </si>
  <si>
    <t>101040000095</t>
  </si>
  <si>
    <t>Модем Acorp Sprinter</t>
  </si>
  <si>
    <t>00000400</t>
  </si>
  <si>
    <t>Монитор LCD TET 17 BenQ (Омельченко)</t>
  </si>
  <si>
    <t>00000401</t>
  </si>
  <si>
    <t>Монитор LCD TET 17 BenQ (Залетаева)</t>
  </si>
  <si>
    <t>00000402</t>
  </si>
  <si>
    <t>Монитор LCD TET 17 BenQ (зем.отдел)</t>
  </si>
  <si>
    <t>00000403</t>
  </si>
  <si>
    <t xml:space="preserve">Монитор </t>
  </si>
  <si>
    <t>00000404</t>
  </si>
  <si>
    <t>Монитор LCD TET 17 BenQ</t>
  </si>
  <si>
    <t>00000405</t>
  </si>
  <si>
    <t>Монитор LCD TET 17 BenQ (Кова)</t>
  </si>
  <si>
    <t>00000406</t>
  </si>
  <si>
    <t>Монитор TFT 17 Acer AL 17</t>
  </si>
  <si>
    <t>00000407</t>
  </si>
  <si>
    <t>Монитор TFT 17 Acer AL 17 (Карпова)</t>
  </si>
  <si>
    <t>00000408</t>
  </si>
  <si>
    <t>110104109000113</t>
  </si>
  <si>
    <t>Монитор TFT 17 Acep V 173 AB</t>
  </si>
  <si>
    <t>00000409</t>
  </si>
  <si>
    <t>110104210000141</t>
  </si>
  <si>
    <t>Монитор LCD (арх.)</t>
  </si>
  <si>
    <t>00000410</t>
  </si>
  <si>
    <t>110104210000140</t>
  </si>
  <si>
    <t>00000411</t>
  </si>
  <si>
    <t>Монитор 19 LG W1943SE-PF[TN] 0/283 300 кд/м2 30000:1 5 мс 16:9 1366х768 170/170МПФ 449ч183ч361 black [104475]</t>
  </si>
  <si>
    <t>00000412</t>
  </si>
  <si>
    <t>110104209000125</t>
  </si>
  <si>
    <t>Модем (для зам.главы О.А. Пройдисвет)</t>
  </si>
  <si>
    <t>00000413</t>
  </si>
  <si>
    <t>101040000030</t>
  </si>
  <si>
    <t>Музыкальный центр(ДК)</t>
  </si>
  <si>
    <t>00000414</t>
  </si>
  <si>
    <t>110104409000131</t>
  </si>
  <si>
    <t>00000415</t>
  </si>
  <si>
    <t>110104209000109</t>
  </si>
  <si>
    <t>МФУ (монохронный лазерный принтер, копир, сканер)</t>
  </si>
  <si>
    <t>00000416</t>
  </si>
  <si>
    <t>110104210000142</t>
  </si>
  <si>
    <t>МФУ (многофункциональное устройство) Canon i-Sensys MF 4018</t>
  </si>
  <si>
    <t>00000417</t>
  </si>
  <si>
    <t>110104210000143</t>
  </si>
  <si>
    <t>00000418</t>
  </si>
  <si>
    <t>110104210000144</t>
  </si>
  <si>
    <t>00000419</t>
  </si>
  <si>
    <t>110104210000145</t>
  </si>
  <si>
    <t>00000420</t>
  </si>
  <si>
    <t>110104210000146</t>
  </si>
  <si>
    <t>00000421</t>
  </si>
  <si>
    <t>110104210000149</t>
  </si>
  <si>
    <t>МФУ (многофункциональное устройство) Canon i-Sensys MF 4320 D</t>
  </si>
  <si>
    <t>00000422</t>
  </si>
  <si>
    <t>МФУ CANON i-SENSYS MF 4410</t>
  </si>
  <si>
    <t>00000423</t>
  </si>
  <si>
    <t>Мышь А4 ОР-620D 2X Click Silver USB [101246]</t>
  </si>
  <si>
    <t>00000424</t>
  </si>
  <si>
    <t>Мышь (2шт.)арх.</t>
  </si>
  <si>
    <t>ул. Советская</t>
  </si>
  <si>
    <t>00000425</t>
  </si>
  <si>
    <t>410134211000007</t>
  </si>
  <si>
    <t>мышь LOGITECH M235(910-002203)</t>
  </si>
  <si>
    <t>00000426</t>
  </si>
  <si>
    <t>110109109000011</t>
  </si>
  <si>
    <t>Нагнетатель500мм</t>
  </si>
  <si>
    <t>00000427</t>
  </si>
  <si>
    <t>Накопитель 2.5 «500GBWDBABV5000ABK-EESN</t>
  </si>
  <si>
    <t>00000428</t>
  </si>
  <si>
    <t>10106000092</t>
  </si>
  <si>
    <t>Набор спортивно-игровой «Универсальный»</t>
  </si>
  <si>
    <t>00000429</t>
  </si>
  <si>
    <t>110106609000092</t>
  </si>
  <si>
    <t>Набор спортивных препятствий (пирамида 3)</t>
  </si>
  <si>
    <t>00000430</t>
  </si>
  <si>
    <t>10106000056</t>
  </si>
  <si>
    <t>Насос БИП7</t>
  </si>
  <si>
    <t>00000431</t>
  </si>
  <si>
    <t>00000432</t>
  </si>
  <si>
    <t>Ноутбук ACER Extensa</t>
  </si>
  <si>
    <t>00000433</t>
  </si>
  <si>
    <t>110104109000124</t>
  </si>
  <si>
    <t>Ноутбук  AcerAspire (глава)</t>
  </si>
  <si>
    <t>00000434</t>
  </si>
  <si>
    <t>310104000003</t>
  </si>
  <si>
    <r>
      <t xml:space="preserve"> </t>
    </r>
    <r>
      <rPr>
        <sz val="10"/>
        <color indexed="8"/>
        <rFont val="Times New Roman"/>
        <family val="1"/>
      </rPr>
      <t>Ноутбук Lenovo Think Pad</t>
    </r>
  </si>
  <si>
    <t>00000435</t>
  </si>
  <si>
    <t>Ноутбук Samsung N1-RV511-S08RU</t>
  </si>
  <si>
    <t>00000436</t>
  </si>
  <si>
    <t>Ноутбук HP Compaq Presario CQ56-103ER</t>
  </si>
  <si>
    <t>00001092</t>
  </si>
  <si>
    <t>Ноутбук Dell Vostro 1540 Black (1540-6896)i3-370M (2/4 ГГц), 3 Gb? Intel Media HD, Win7HB/15.6 [108050]</t>
  </si>
  <si>
    <t>00000437</t>
  </si>
  <si>
    <t>110104609000099</t>
  </si>
  <si>
    <t>Обогреватель Scarlet 1162 (3шт.)</t>
  </si>
  <si>
    <t>00000438</t>
  </si>
  <si>
    <t>10103000003</t>
  </si>
  <si>
    <t>Ограждение из 15 декор.секций</t>
  </si>
  <si>
    <t>00000439</t>
  </si>
  <si>
    <t>110106000016</t>
  </si>
  <si>
    <t>Офисная мебель</t>
  </si>
  <si>
    <t>00000440</t>
  </si>
  <si>
    <t>110106000087</t>
  </si>
  <si>
    <t>Огнетушитель ОП-4, 19 шт.</t>
  </si>
  <si>
    <t>00000441</t>
  </si>
  <si>
    <t>110106000059</t>
  </si>
  <si>
    <t>Переплетная система (бухгалтерия)</t>
  </si>
  <si>
    <t>00000442</t>
  </si>
  <si>
    <t>101040000038</t>
  </si>
  <si>
    <t>Плеер DVD XOKO(ЗСК)</t>
  </si>
  <si>
    <t>Н0001089</t>
  </si>
  <si>
    <t>Площадка сценическая</t>
  </si>
  <si>
    <t>ст. Новотитаровская, площадь по ул. Советской</t>
  </si>
  <si>
    <t>00000443</t>
  </si>
  <si>
    <t>110106110000032</t>
  </si>
  <si>
    <t>Полка навесная книжная (2 шт.)</t>
  </si>
  <si>
    <t>00000444</t>
  </si>
  <si>
    <t>110106000018</t>
  </si>
  <si>
    <t>Полка со стеклом</t>
  </si>
  <si>
    <t>00000445</t>
  </si>
  <si>
    <t>110106000077</t>
  </si>
  <si>
    <t>Полка</t>
  </si>
  <si>
    <t>00000446</t>
  </si>
  <si>
    <t>110106110000110</t>
  </si>
  <si>
    <t>Полка для бумаг</t>
  </si>
  <si>
    <t>Н0000447</t>
  </si>
  <si>
    <t>Пристройка к зданию администрации</t>
  </si>
  <si>
    <t>Пост.472/1 от 03.05.2011</t>
  </si>
  <si>
    <t>00000448</t>
  </si>
  <si>
    <t>110104000002</t>
  </si>
  <si>
    <t>Привод DVD –CDROM NEC</t>
  </si>
  <si>
    <t>00000449</t>
  </si>
  <si>
    <t>10104000001</t>
  </si>
  <si>
    <t>Принтер Epson FX-1170</t>
  </si>
  <si>
    <t>00000450</t>
  </si>
  <si>
    <t>101040000031</t>
  </si>
  <si>
    <t>Принтер CONON YBP 1120</t>
  </si>
  <si>
    <t>00000451</t>
  </si>
  <si>
    <t>10104000053</t>
  </si>
  <si>
    <t>Принтер Samsung SCX-4200</t>
  </si>
  <si>
    <t>00000452</t>
  </si>
  <si>
    <t>10104000057</t>
  </si>
  <si>
    <t xml:space="preserve">Принтер  CONON </t>
  </si>
  <si>
    <t>00000453</t>
  </si>
  <si>
    <t>Принтер  CONON YBP 2900</t>
  </si>
  <si>
    <t>00000454</t>
  </si>
  <si>
    <t>00000455</t>
  </si>
  <si>
    <t>Принтер HP LI 1020</t>
  </si>
  <si>
    <t>00000456</t>
  </si>
  <si>
    <t>Принтер Canon LBP 2900</t>
  </si>
  <si>
    <t>00000457</t>
  </si>
  <si>
    <t>Принтер HP Laser Jet</t>
  </si>
  <si>
    <t>00000458</t>
  </si>
  <si>
    <t>Принтер МФУ Canon-Sensys MF 4018</t>
  </si>
  <si>
    <t>00000459</t>
  </si>
  <si>
    <t>310104000001</t>
  </si>
  <si>
    <t>Принтер  Samsung МL-1210</t>
  </si>
  <si>
    <t>00000460</t>
  </si>
  <si>
    <t>110104209000133</t>
  </si>
  <si>
    <t>Принтер HP P 1005</t>
  </si>
  <si>
    <t>00000461</t>
  </si>
  <si>
    <t>110104209000123</t>
  </si>
  <si>
    <t>Принтер HP LJCP 1215 (CC376A Color)</t>
  </si>
  <si>
    <t>00000462</t>
  </si>
  <si>
    <t>110104209000124</t>
  </si>
  <si>
    <t>Принтер Conon Pixma</t>
  </si>
  <si>
    <t>4226,00</t>
  </si>
  <si>
    <t>00000463</t>
  </si>
  <si>
    <t>110104209000116</t>
  </si>
  <si>
    <t>Принтер многофункциональный МФУ Canon 1-Sensys MF-4018</t>
  </si>
  <si>
    <t>8900,00</t>
  </si>
  <si>
    <t>00001091</t>
  </si>
  <si>
    <t>Прицеп тракторный 2-ПТСЕ-4,5</t>
  </si>
  <si>
    <t>00000464</t>
  </si>
  <si>
    <t>101040000044</t>
  </si>
  <si>
    <t>Рабочая станция (систем. блок, монитор, оптич. прив. ББП)(землеустроит.)</t>
  </si>
  <si>
    <t>00000465</t>
  </si>
  <si>
    <t>101040000043</t>
  </si>
  <si>
    <t>Рабочая станция(Антоненко)</t>
  </si>
  <si>
    <t>00000466</t>
  </si>
  <si>
    <t>10104000078</t>
  </si>
  <si>
    <t>Рабочая станция в сборе</t>
  </si>
  <si>
    <t>00000467</t>
  </si>
  <si>
    <t>Радиотелефон  LG-GT-7164</t>
  </si>
  <si>
    <t>00000468</t>
  </si>
  <si>
    <t>110104409000119</t>
  </si>
  <si>
    <t>Радиотелефон Panasonik KX-TG 1105 RU</t>
  </si>
  <si>
    <t>00000469</t>
  </si>
  <si>
    <t>8</t>
  </si>
  <si>
    <t>Сетевой фильтр (2 шт.)арх.</t>
  </si>
  <si>
    <t>00000470</t>
  </si>
  <si>
    <t>101040000036</t>
  </si>
  <si>
    <t>Системный блок CEIEON</t>
  </si>
  <si>
    <t>13230,0</t>
  </si>
  <si>
    <t>00000471</t>
  </si>
  <si>
    <t>10104000047</t>
  </si>
  <si>
    <t>Системный блок Kraftiway Credo KC 33-CL 2800/D/M (Рая)</t>
  </si>
  <si>
    <t>00000472</t>
  </si>
  <si>
    <t xml:space="preserve">Системный блок (Залетаева) </t>
  </si>
  <si>
    <t>00000473</t>
  </si>
  <si>
    <t xml:space="preserve">Системный блок (зем.отд.). </t>
  </si>
  <si>
    <t>00000474</t>
  </si>
  <si>
    <t>Системный блок Kraftiway Credo KC 33-CL (Омельченко)</t>
  </si>
  <si>
    <t>00000475</t>
  </si>
  <si>
    <t>Системный блок Kraftiway Credo KC 33-CL</t>
  </si>
  <si>
    <t>00000476</t>
  </si>
  <si>
    <t>Системный блок Kraftiway Credo KC 33-CL (Кова)</t>
  </si>
  <si>
    <t>00000477</t>
  </si>
  <si>
    <t>Системный блок Action Lite K 7 Sempron</t>
  </si>
  <si>
    <t>00000478</t>
  </si>
  <si>
    <t>00000479</t>
  </si>
  <si>
    <t>00000480</t>
  </si>
  <si>
    <t>Системный блок, клавиатура ,мышь</t>
  </si>
  <si>
    <t>00000481</t>
  </si>
  <si>
    <t>Системный блок</t>
  </si>
  <si>
    <t>00000482</t>
  </si>
  <si>
    <t>00000483</t>
  </si>
  <si>
    <t>101040000040</t>
  </si>
  <si>
    <t>00000484</t>
  </si>
  <si>
    <t>11010421000138</t>
  </si>
  <si>
    <t>Системный блок INTEL (арх.)</t>
  </si>
  <si>
    <t>00000485</t>
  </si>
  <si>
    <t>11010421000139</t>
  </si>
  <si>
    <t>00000486</t>
  </si>
  <si>
    <t>Системный блок А IIX3450/GA-M68M-S2P/2x2048DDR2/video/WD160/5240S/Floppy/WinXPRo/Office2003Basic/TSAA-680_400[104862] [104924]</t>
  </si>
  <si>
    <t>00000487</t>
  </si>
  <si>
    <t>110104109000112</t>
  </si>
  <si>
    <t>Системный блок Action P4 Intei/250 Gb.DVD.XP (общий отдел, лицен.)</t>
  </si>
  <si>
    <t>00000488</t>
  </si>
  <si>
    <t>Синие светодиоды LED-XP-1925-3M-230V (2шт.)</t>
  </si>
  <si>
    <t>00000489</t>
  </si>
  <si>
    <t>110109110000022</t>
  </si>
  <si>
    <t>Синие светодиоды LED-XP-1925-1,5M-230V (7шт.)</t>
  </si>
  <si>
    <t>00000490</t>
  </si>
  <si>
    <t>Сплит-система QV — F9WA (4 шт.)</t>
  </si>
  <si>
    <t>00000491</t>
  </si>
  <si>
    <t>Сплит — система QV- F12WA</t>
  </si>
  <si>
    <t>00000492</t>
  </si>
  <si>
    <t>Сплит-система Quatro Clima 18</t>
  </si>
  <si>
    <t>00000493</t>
  </si>
  <si>
    <t>110104410000147</t>
  </si>
  <si>
    <t>Стационарный радио телефон</t>
  </si>
  <si>
    <t>00000494</t>
  </si>
  <si>
    <t>110104410000148</t>
  </si>
  <si>
    <t>00000495</t>
  </si>
  <si>
    <t>310106000002</t>
  </si>
  <si>
    <t>Стенд (1300-1000)</t>
  </si>
  <si>
    <t>00000496</t>
  </si>
  <si>
    <t>Стол офисный №3 (283,284)2 шт.</t>
  </si>
  <si>
    <t>ул. Советская, 61</t>
  </si>
  <si>
    <t>Пост.722 от 15.07.2011</t>
  </si>
  <si>
    <t>00000497</t>
  </si>
  <si>
    <t>110106110000118</t>
  </si>
  <si>
    <t>Стол офисный (налог.отдел)</t>
  </si>
  <si>
    <t>00000498</t>
  </si>
  <si>
    <t>110106110000119</t>
  </si>
  <si>
    <t>00000499</t>
  </si>
  <si>
    <t>110106110000120</t>
  </si>
  <si>
    <t>Стол журнальный (налоговый отдел)</t>
  </si>
  <si>
    <t>00000500</t>
  </si>
  <si>
    <t>110106000075</t>
  </si>
  <si>
    <t>Стеллаж 2-секции</t>
  </si>
  <si>
    <t>00000501</t>
  </si>
  <si>
    <t>101040000042</t>
  </si>
  <si>
    <t>Сплит-система Samsung SH 122 WH</t>
  </si>
  <si>
    <t>00000502</t>
  </si>
  <si>
    <t>101040000046</t>
  </si>
  <si>
    <t>Сплит-система (глава)</t>
  </si>
  <si>
    <t>00000503</t>
  </si>
  <si>
    <t>10104000073</t>
  </si>
  <si>
    <t>Сплит-система HITACHI</t>
  </si>
  <si>
    <t>00000504</t>
  </si>
  <si>
    <t>10104000077</t>
  </si>
  <si>
    <t>Сплит-система Vitek VT-2018</t>
  </si>
  <si>
    <t>00000505</t>
  </si>
  <si>
    <t>110106000050</t>
  </si>
  <si>
    <t>Сплит система Vestal Cfront BF 24</t>
  </si>
  <si>
    <t>00000506</t>
  </si>
  <si>
    <t>Стол для компьютера (30,31) 2шт.</t>
  </si>
  <si>
    <t>00000507</t>
  </si>
  <si>
    <t>Стол 2-х тумбовый</t>
  </si>
  <si>
    <t>00000508</t>
  </si>
  <si>
    <t>110106000017</t>
  </si>
  <si>
    <t>Стол рабочий с полкой книжной</t>
  </si>
  <si>
    <t>00000509</t>
  </si>
  <si>
    <t>110106000021</t>
  </si>
  <si>
    <t>Стол компьютерный (зем.отдел.)</t>
  </si>
  <si>
    <t>00000510</t>
  </si>
  <si>
    <t>110106000022</t>
  </si>
  <si>
    <t>00000511</t>
  </si>
  <si>
    <t>110106000028</t>
  </si>
  <si>
    <t>Стол руководителя</t>
  </si>
  <si>
    <t>00000512</t>
  </si>
  <si>
    <t>110106209000094</t>
  </si>
  <si>
    <t>Стол письменный (3 шт.)</t>
  </si>
  <si>
    <t>00000513</t>
  </si>
  <si>
    <t>110106000029</t>
  </si>
  <si>
    <t>Стол-приставка</t>
  </si>
  <si>
    <t>00000514</t>
  </si>
  <si>
    <t>110106000030</t>
  </si>
  <si>
    <t>Стол рабочий</t>
  </si>
  <si>
    <t>00000515</t>
  </si>
  <si>
    <t>110106000012</t>
  </si>
  <si>
    <t>Стол угловой</t>
  </si>
  <si>
    <t>00000516</t>
  </si>
  <si>
    <t>110106000013</t>
  </si>
  <si>
    <t>00000517</t>
  </si>
  <si>
    <t>110106000019</t>
  </si>
  <si>
    <t>Стол письменный</t>
  </si>
  <si>
    <t>00000518</t>
  </si>
  <si>
    <t>110106000020</t>
  </si>
  <si>
    <t>00000519</t>
  </si>
  <si>
    <t>110106000031</t>
  </si>
  <si>
    <t>00000520</t>
  </si>
  <si>
    <t>10106000015</t>
  </si>
  <si>
    <t>Стулья, 16 шт.</t>
  </si>
  <si>
    <t>00000521</t>
  </si>
  <si>
    <t>110106109000105</t>
  </si>
  <si>
    <t>Стул для посетителей с откидным столиком       (30 штук)</t>
  </si>
  <si>
    <t>00000522</t>
  </si>
  <si>
    <t>Стенд «Администрация Новотитаровского с/п</t>
  </si>
  <si>
    <t>00000523</t>
  </si>
  <si>
    <t>Телевизор Rolsen 21</t>
  </si>
  <si>
    <t>00000524</t>
  </si>
  <si>
    <t>110106000076</t>
  </si>
  <si>
    <t>Тумба</t>
  </si>
  <si>
    <t>00000525</t>
  </si>
  <si>
    <t>110104000082</t>
  </si>
  <si>
    <t>Телефон</t>
  </si>
  <si>
    <t>00000526</t>
  </si>
  <si>
    <t>110104000083</t>
  </si>
  <si>
    <t>00000527</t>
  </si>
  <si>
    <t>110104000084</t>
  </si>
  <si>
    <t>00000528</t>
  </si>
  <si>
    <t>110104000085</t>
  </si>
  <si>
    <t>00000529</t>
  </si>
  <si>
    <t>110104000086</t>
  </si>
  <si>
    <t>00000530</t>
  </si>
  <si>
    <t>110104000088</t>
  </si>
  <si>
    <t>00000531</t>
  </si>
  <si>
    <t>110104609000111</t>
  </si>
  <si>
    <t>Телефон Texet TX-227</t>
  </si>
  <si>
    <t>00000532</t>
  </si>
  <si>
    <t>Телефон системный серии Т</t>
  </si>
  <si>
    <t>00001052</t>
  </si>
  <si>
    <t>Тумба ТВ</t>
  </si>
  <si>
    <t>00000533</t>
  </si>
  <si>
    <t>101040000017</t>
  </si>
  <si>
    <t xml:space="preserve">Факс </t>
  </si>
  <si>
    <t>00000534</t>
  </si>
  <si>
    <t>101040000037</t>
  </si>
  <si>
    <t>Факс (ЗСК)</t>
  </si>
  <si>
    <t>000001088</t>
  </si>
  <si>
    <t>Факс Panasonic KX-FT 982RU-B (черный)</t>
  </si>
  <si>
    <t>ул. Советская,  63</t>
  </si>
  <si>
    <t>00000535</t>
  </si>
  <si>
    <t>10104000081</t>
  </si>
  <si>
    <t>Фотоаппарат цифровой с картой памяти</t>
  </si>
  <si>
    <t>00000536</t>
  </si>
  <si>
    <t>110106000090</t>
  </si>
  <si>
    <t>Фонарь ФОС 3-5,6</t>
  </si>
  <si>
    <t>00000537</t>
  </si>
  <si>
    <t>Флеш карта (3шт.)</t>
  </si>
  <si>
    <t>00000538</t>
  </si>
  <si>
    <t>Флеш-карта (арх.)</t>
  </si>
  <si>
    <t>00000539</t>
  </si>
  <si>
    <t>110106000023</t>
  </si>
  <si>
    <t>Холодильник Ariston MP</t>
  </si>
  <si>
    <t>00000540</t>
  </si>
  <si>
    <t>110106000074</t>
  </si>
  <si>
    <t xml:space="preserve">Шкаф </t>
  </si>
  <si>
    <t>00000541</t>
  </si>
  <si>
    <t>10106000008</t>
  </si>
  <si>
    <t>Шкаф белый с антресолями</t>
  </si>
  <si>
    <t>00000542</t>
  </si>
  <si>
    <t>Шкаф книжный</t>
  </si>
  <si>
    <t>00000543</t>
  </si>
  <si>
    <t>00000544</t>
  </si>
  <si>
    <t>00000545</t>
  </si>
  <si>
    <t>110106000014</t>
  </si>
  <si>
    <t>00000546</t>
  </si>
  <si>
    <t>110106000025</t>
  </si>
  <si>
    <t>Шкаф для одежды</t>
  </si>
  <si>
    <t>00000547</t>
  </si>
  <si>
    <t>110106000026</t>
  </si>
  <si>
    <t>00000548</t>
  </si>
  <si>
    <t>110106000078</t>
  </si>
  <si>
    <t>Шкаф угловой</t>
  </si>
  <si>
    <t>00000549</t>
  </si>
  <si>
    <t>110106000027</t>
  </si>
  <si>
    <t>Шкаф комбинированный</t>
  </si>
  <si>
    <t>00000550</t>
  </si>
  <si>
    <t>110106109000102</t>
  </si>
  <si>
    <t>Шкаф 2-х дверный (зам.главы О.А. Пройдисвет)</t>
  </si>
  <si>
    <t>00000551</t>
  </si>
  <si>
    <t>110106109000104</t>
  </si>
  <si>
    <t>Шкаф для книг (зам главы О.А. Пройдисвет)</t>
  </si>
  <si>
    <t>00000552</t>
  </si>
  <si>
    <t>110106100000117</t>
  </si>
  <si>
    <t>Шкаф комбинированный (налог.отдел)</t>
  </si>
  <si>
    <t>00000553</t>
  </si>
  <si>
    <t>110106110000109</t>
  </si>
  <si>
    <t>00000554</t>
  </si>
  <si>
    <t>110106110000108</t>
  </si>
  <si>
    <t xml:space="preserve">Шкаф офисный для документов </t>
  </si>
  <si>
    <t>00000555</t>
  </si>
  <si>
    <t>110106209000108</t>
  </si>
  <si>
    <t>Шкаф архивный  металлический для документов 290111</t>
  </si>
  <si>
    <t>00000556</t>
  </si>
  <si>
    <t>101040000020</t>
  </si>
  <si>
    <t>Эл.холодильник Норд-214</t>
  </si>
  <si>
    <t>00000557</t>
  </si>
  <si>
    <t>101040000021</t>
  </si>
  <si>
    <t>00000558</t>
  </si>
  <si>
    <t>110106209000097</t>
  </si>
  <si>
    <t>Ящик почтовый с замком</t>
  </si>
  <si>
    <t>00001241</t>
  </si>
  <si>
    <t>Системный блок i3-2100 3.1/P8H61-MX/4Gb DDR3 1600/video/ST500DM002/7280S/GZ-KX5B_400[110050][110298]</t>
  </si>
  <si>
    <t>00001242</t>
  </si>
  <si>
    <t>00001243</t>
  </si>
  <si>
    <t>Индикатор радиоактивности “РАДЭКС РД 1503”</t>
  </si>
  <si>
    <t>00001244</t>
  </si>
  <si>
    <t>Сумка д/документов и ноутбука 16 «DEFENDER Business Lady, разм. 30*42*6</t>
  </si>
  <si>
    <t>00001245</t>
  </si>
  <si>
    <t>Калькулятор STAFF настольный, двойное пит, 12 разрядов STF-88-12</t>
  </si>
  <si>
    <t>00001250</t>
  </si>
  <si>
    <t>Бензопила</t>
  </si>
  <si>
    <t>00001251</t>
  </si>
  <si>
    <t>Контейнер для ТБО (30 шт.)</t>
  </si>
  <si>
    <t>00001252</t>
  </si>
  <si>
    <t>Промышленная сирена С-40С, звук: 120 дБ (круговая), дальность до 1 км., частота колебаний: 400...450, вес: 75 кг, 380В</t>
  </si>
  <si>
    <t>00001253</t>
  </si>
  <si>
    <t>Системный блок i3-2100 3.1/P8H61-M LX2(/SI) 4Gb DDR3 1333/video/ST320DM000/7261S/Win7HB32/Office2003Basic/727-10_400[108713][109386]</t>
  </si>
  <si>
    <t>00001254</t>
  </si>
  <si>
    <t>Факс Panasonic KX-FT982RU-W (белый) [103459]</t>
  </si>
  <si>
    <t>00001255</t>
  </si>
  <si>
    <t>Сплит-система Quattroclima QV-F12</t>
  </si>
  <si>
    <t>00001256</t>
  </si>
  <si>
    <t>Часы настенные Skarlet SC-25A</t>
  </si>
  <si>
    <t>00001303</t>
  </si>
  <si>
    <t>Стабилизатор 3-ф. 20000 ВА э/м</t>
  </si>
  <si>
    <t>00001304</t>
  </si>
  <si>
    <t>00001306</t>
  </si>
  <si>
    <t>00001307</t>
  </si>
  <si>
    <t>00001308</t>
  </si>
  <si>
    <t>00001309</t>
  </si>
  <si>
    <t>00001310</t>
  </si>
  <si>
    <t xml:space="preserve">Шкаф для документов
</t>
  </si>
  <si>
    <t>00001257</t>
  </si>
  <si>
    <t>Шкаф для документов</t>
  </si>
  <si>
    <t>III</t>
  </si>
  <si>
    <t>МБУК «КУЛЬТУРНО-ДОСУГОВОЕ ОБЪЕДИНЕНИЕ» Новотитаровского сельского поселения</t>
  </si>
  <si>
    <t>Балансовая стоимость на 01.01.2012 г.,руб.</t>
  </si>
  <si>
    <t>Остаточная стоимость на 01.01.2012 г.,руб.</t>
  </si>
  <si>
    <t>00000559</t>
  </si>
  <si>
    <t>110104408000308</t>
  </si>
  <si>
    <t>Behringer фейдер 45мм для DJ пультов (308)</t>
  </si>
  <si>
    <t>О0000560</t>
  </si>
  <si>
    <t>110104408000300</t>
  </si>
  <si>
    <t>DINACORD POWERMATE 1000 микшерный пульт (300)</t>
  </si>
  <si>
    <t>О0000561</t>
  </si>
  <si>
    <t>110104407000265</t>
  </si>
  <si>
    <t>DVD –плеер ВВК 9938 комбо</t>
  </si>
  <si>
    <t>О0000562</t>
  </si>
  <si>
    <t>110104408000301</t>
  </si>
  <si>
    <t>JBL JRX115 двухполосная акустическая система 15+1 (301)</t>
  </si>
  <si>
    <t>ул. Советская, 61н6</t>
  </si>
  <si>
    <t>О0000563</t>
  </si>
  <si>
    <t>110104408000302</t>
  </si>
  <si>
    <t>JBL JRX115 двухполосная акустическая система 15+1 (302)</t>
  </si>
  <si>
    <t>25.09.
2008</t>
  </si>
  <si>
    <t>О0000564</t>
  </si>
  <si>
    <t>110104408000303</t>
  </si>
  <si>
    <t>JBL JRX115 двухполосная акустическая система 15+1 (303)</t>
  </si>
  <si>
    <t>О0000565</t>
  </si>
  <si>
    <t>110104408000304</t>
  </si>
  <si>
    <t>JBL JRX115 двухполосная акустическая система 15+1 (304)</t>
  </si>
  <si>
    <t>О0000566</t>
  </si>
  <si>
    <t>110104408000305</t>
  </si>
  <si>
    <t>JBL JRX128S сабвуфер LF-18 (305)</t>
  </si>
  <si>
    <t>О0000567</t>
  </si>
  <si>
    <t>110104408000306</t>
  </si>
  <si>
    <t>JBL JRX128S сабвуфер LF-18, (306)</t>
  </si>
  <si>
    <t>О0000568</t>
  </si>
  <si>
    <t>110104409000319</t>
  </si>
  <si>
    <t>LCD DVD плеер Sony DVD FX 720/L(Blue)(319)</t>
  </si>
  <si>
    <t>Ул. Советская, 61</t>
  </si>
  <si>
    <t>О0000569</t>
  </si>
  <si>
    <t>110104408000298</t>
  </si>
  <si>
    <t>SV Light SD031B лазерный прибор (298)</t>
  </si>
  <si>
    <t>О0000570</t>
  </si>
  <si>
    <t>110104408000299</t>
  </si>
  <si>
    <t>SV Light SD053B лазерный прибор (299)</t>
  </si>
  <si>
    <t>О0000571</t>
  </si>
  <si>
    <t>Аккумулятор GP 700/4шт/</t>
  </si>
  <si>
    <t>О0000572</t>
  </si>
  <si>
    <t>110104610000355</t>
  </si>
  <si>
    <t>Ак.система SVEN MA-230 (355)</t>
  </si>
  <si>
    <t>О0000573</t>
  </si>
  <si>
    <t>110104492000058</t>
  </si>
  <si>
    <t>О0000574</t>
  </si>
  <si>
    <t>110104492000063</t>
  </si>
  <si>
    <t>О0000575</t>
  </si>
  <si>
    <t>110104410000325</t>
  </si>
  <si>
    <t>Акустическая система ALTO MS18S (325)</t>
  </si>
  <si>
    <t>20.04.2010</t>
  </si>
  <si>
    <t>О0000576</t>
  </si>
  <si>
    <t>110104410000326</t>
  </si>
  <si>
    <t>Акустическая система ALTO MS18S (326)</t>
  </si>
  <si>
    <t>О0000577</t>
  </si>
  <si>
    <t>110104410000344</t>
  </si>
  <si>
    <t>Ак.система Microlab Solo (344)</t>
  </si>
  <si>
    <t>О0000578</t>
  </si>
  <si>
    <t>110104606000102</t>
  </si>
  <si>
    <t xml:space="preserve">Баян </t>
  </si>
  <si>
    <t>О0000579</t>
  </si>
  <si>
    <t>110104610000347</t>
  </si>
  <si>
    <t>Барабан OMEGA (347)</t>
  </si>
  <si>
    <t>О0000580</t>
  </si>
  <si>
    <t>110104610000350</t>
  </si>
  <si>
    <t>Бонги /350/</t>
  </si>
  <si>
    <t>00000581</t>
  </si>
  <si>
    <t>110109108000090</t>
  </si>
  <si>
    <t>Боковые кулисы для сцены (№90)</t>
  </si>
  <si>
    <t>О0000582</t>
  </si>
  <si>
    <t>110109106000015</t>
  </si>
  <si>
    <t>Блуза женская</t>
  </si>
  <si>
    <t>О0000583</t>
  </si>
  <si>
    <t>24</t>
  </si>
  <si>
    <t>Брюки танцевальные черные (3 шт.)</t>
  </si>
  <si>
    <t>О0000584</t>
  </si>
  <si>
    <t>35</t>
  </si>
  <si>
    <t>Брюки танцевальные зеленые (2шт.)</t>
  </si>
  <si>
    <t>О0000585</t>
  </si>
  <si>
    <t>110109108000126</t>
  </si>
  <si>
    <t>Брюки танцевальные 8шт. (126-133)</t>
  </si>
  <si>
    <t>О0000586</t>
  </si>
  <si>
    <t>36</t>
  </si>
  <si>
    <t>Брюки танцевальные белые (5шт.)</t>
  </si>
  <si>
    <t>О0000587</t>
  </si>
  <si>
    <t>Белые платья, 3шт.</t>
  </si>
  <si>
    <t>00000588</t>
  </si>
  <si>
    <t>Вентилятор</t>
  </si>
  <si>
    <t>00001094</t>
  </si>
  <si>
    <t>Вентилятор AVERS AV-F45 (2 шт.)</t>
  </si>
  <si>
    <t>00000589</t>
  </si>
  <si>
    <t>Вешалка-стойка, металл 1,8м, на диске диам. 39См, 5 крючковТ22, черная</t>
  </si>
  <si>
    <t>О0000590</t>
  </si>
  <si>
    <t>110104406000081</t>
  </si>
  <si>
    <t>Видеопроектор 800*600 черн.</t>
  </si>
  <si>
    <t>О0000591</t>
  </si>
  <si>
    <t>Выжигатель «УЗОР» по дереву и ткани (8шт.)</t>
  </si>
  <si>
    <t>02.06.
2009</t>
  </si>
  <si>
    <t>О0000592</t>
  </si>
  <si>
    <t>Военный пиджак</t>
  </si>
  <si>
    <t>О0000593</t>
  </si>
  <si>
    <t>110104408000310</t>
  </si>
  <si>
    <t>Генератор дыма «Svliht» д/проф.использования, 2 шт.(310-311)</t>
  </si>
  <si>
    <t>О0000594</t>
  </si>
  <si>
    <t>110104408000274</t>
  </si>
  <si>
    <t>Гитара Samick LPJ31/VS бас 20л</t>
  </si>
  <si>
    <t>О0000595</t>
  </si>
  <si>
    <t>110104410000346</t>
  </si>
  <si>
    <t>Гитарный кабинет /346/</t>
  </si>
  <si>
    <t>О0000596</t>
  </si>
  <si>
    <t>110104408000294</t>
  </si>
  <si>
    <t>Держатель Sound King DE 023 микрофонный «прищепка»</t>
  </si>
  <si>
    <t>О0000597</t>
  </si>
  <si>
    <t>110104410000354</t>
  </si>
  <si>
    <t>Джембе деревянный 12»супер натуральный»  
/354/</t>
  </si>
  <si>
    <t>О0000598</t>
  </si>
  <si>
    <t>110104408000297</t>
  </si>
  <si>
    <t>Дека SONY 480 минидиск- проигрыватель (297)</t>
  </si>
  <si>
    <t>О0000599</t>
  </si>
  <si>
    <t>110104407000269</t>
  </si>
  <si>
    <t>Динамик Akton 15ДО1</t>
  </si>
  <si>
    <t>О0000600</t>
  </si>
  <si>
    <t>110104406000074</t>
  </si>
  <si>
    <t>Динамик Eighteen Saung /черн/ 1шт.</t>
  </si>
  <si>
    <t>01.01.2008</t>
  </si>
  <si>
    <t>9613,21</t>
  </si>
  <si>
    <t>О0000601</t>
  </si>
  <si>
    <t>110104406000075</t>
  </si>
  <si>
    <t>Динамик Eighteen/черн/ 1шт.</t>
  </si>
  <si>
    <t>00001051</t>
  </si>
  <si>
    <t>Диск жесткий внешний VERBATIM Stor'n'Go 500 Гб 2,5" USB, серебристый</t>
  </si>
  <si>
    <t>О0000602</t>
  </si>
  <si>
    <t>110109108000091</t>
  </si>
  <si>
    <t>Дорожка 1,2 м (№91)</t>
  </si>
  <si>
    <t>00000603</t>
  </si>
  <si>
    <t>Доска гладильная</t>
  </si>
  <si>
    <t>О0000604</t>
  </si>
  <si>
    <t>Ель «Уральская» 8 м</t>
  </si>
  <si>
    <t>О0000605</t>
  </si>
  <si>
    <t>110109106000020</t>
  </si>
  <si>
    <t>Елка искусственная</t>
  </si>
  <si>
    <t>О0000606</t>
  </si>
  <si>
    <t>110109106000018</t>
  </si>
  <si>
    <t>Жилет (голубой)</t>
  </si>
  <si>
    <t>О0000607</t>
  </si>
  <si>
    <t>110109106000021</t>
  </si>
  <si>
    <t>Жилеты концертные, 21 шт.(№21-41)</t>
  </si>
  <si>
    <t>Н0000608</t>
  </si>
  <si>
    <t>110102122000001</t>
  </si>
  <si>
    <t>Здание 1922</t>
  </si>
  <si>
    <t>00000609</t>
  </si>
  <si>
    <t>110109108000115</t>
  </si>
  <si>
    <t>Занавес для кукольного театра (115)</t>
  </si>
  <si>
    <t>О0000610</t>
  </si>
  <si>
    <t>110104410000323</t>
  </si>
  <si>
    <t>Звукоусилительный аккусический комплект с микшерным пультом 400 ВТ</t>
  </si>
  <si>
    <t>О0000611</t>
  </si>
  <si>
    <t>110104406000080</t>
  </si>
  <si>
    <t>Имитатор пламени подвесной</t>
  </si>
  <si>
    <t>00001084</t>
  </si>
  <si>
    <t>Инвертор Калибр 165 А</t>
  </si>
  <si>
    <t>О0000612</t>
  </si>
  <si>
    <t>110109108000088</t>
  </si>
  <si>
    <t>Каркас для сцены</t>
  </si>
  <si>
    <t>О0000613</t>
  </si>
  <si>
    <t>110104410000353</t>
  </si>
  <si>
    <t>Комплект спутникового телевидения «Триколор» с кронштейном /353/</t>
  </si>
  <si>
    <t>О0000614</t>
  </si>
  <si>
    <t>110104406000078</t>
  </si>
  <si>
    <t>Комплект Bienyor с контролером, 2 шт. (78-79)</t>
  </si>
  <si>
    <t>О0000615</t>
  </si>
  <si>
    <t>110106206000015</t>
  </si>
  <si>
    <t>Контейнер д/мусора</t>
  </si>
  <si>
    <t>00001095</t>
  </si>
  <si>
    <t>Контейнер под ТБО с крышкой</t>
  </si>
  <si>
    <t>00000616</t>
  </si>
  <si>
    <t>10104000054</t>
  </si>
  <si>
    <t>Копировальный аппарат Minolta EP 1054</t>
  </si>
  <si>
    <t>Пост.721 от 15.07.2011</t>
  </si>
  <si>
    <t>О0000617</t>
  </si>
  <si>
    <t>110109104000002</t>
  </si>
  <si>
    <t>Костюм Деда Мороза</t>
  </si>
  <si>
    <t>О0000618</t>
  </si>
  <si>
    <t>110109110000199</t>
  </si>
  <si>
    <t>Костюм «Дед Мороз» (№199)</t>
  </si>
  <si>
    <t>О0000619</t>
  </si>
  <si>
    <t>110109104000003</t>
  </si>
  <si>
    <t>Костюм Снегурочки</t>
  </si>
  <si>
    <t>О0000620</t>
  </si>
  <si>
    <t>110109110000200</t>
  </si>
  <si>
    <t>Костюм «Снегурочка» (№200)</t>
  </si>
  <si>
    <t>О0000621</t>
  </si>
  <si>
    <t>110109110000194</t>
  </si>
  <si>
    <t>Костюм ростовой «Губка Боб» (№194)</t>
  </si>
  <si>
    <t>О0000622</t>
  </si>
  <si>
    <t>110109110000193</t>
  </si>
  <si>
    <t>Костюм ростовой «Заяц» (№193)</t>
  </si>
  <si>
    <t>О0000623</t>
  </si>
  <si>
    <t>110109110000192</t>
  </si>
  <si>
    <t>Костюм ростовой «Нюша» (№192)</t>
  </si>
  <si>
    <t>О0000624</t>
  </si>
  <si>
    <t>210109105000001</t>
  </si>
  <si>
    <t>Костюмы эстрадные/Хрястова/ 6 шт. (№1-6)</t>
  </si>
  <si>
    <t>О0000625</t>
  </si>
  <si>
    <t>110109108000092</t>
  </si>
  <si>
    <t>Костюмы танцевальные 6шт. (№92-97)</t>
  </si>
  <si>
    <t>О0000626</t>
  </si>
  <si>
    <t>110109106000009</t>
  </si>
  <si>
    <t>Костюм сценический, 4 шт.(№9-12)</t>
  </si>
  <si>
    <t>О0000627</t>
  </si>
  <si>
    <t>110109110000207</t>
  </si>
  <si>
    <t>Костюм танцевальный «Обезьяна» (№201-207)</t>
  </si>
  <si>
    <t>О0000628</t>
  </si>
  <si>
    <t>110109109000154</t>
  </si>
  <si>
    <t>Костюмы танцевальные цыганские (10 штук) (154-163)</t>
  </si>
  <si>
    <t>О0000629</t>
  </si>
  <si>
    <t>110109106000007</t>
  </si>
  <si>
    <t>Костюм танцевальный, 2 шт.(№7,8)</t>
  </si>
  <si>
    <t>О0000630</t>
  </si>
  <si>
    <t>110109110000178</t>
  </si>
  <si>
    <t>Костюм сценический 4шт. (№178-181)</t>
  </si>
  <si>
    <t>О0000631</t>
  </si>
  <si>
    <t>110109110000182</t>
  </si>
  <si>
    <t>Костюм сценический Буденовский (№182)</t>
  </si>
  <si>
    <t>О0000632</t>
  </si>
  <si>
    <t>Костюмы танцевальные «Хуторянка» 6 шт.</t>
  </si>
  <si>
    <t>О0000633</t>
  </si>
  <si>
    <t>Костюмы танцевальные «Матрешки» 5 шт.</t>
  </si>
  <si>
    <t>О0000634</t>
  </si>
  <si>
    <t xml:space="preserve">110109110000209
</t>
  </si>
  <si>
    <t>Костюм сценический лисы (№209)</t>
  </si>
  <si>
    <t>О0000635</t>
  </si>
  <si>
    <t>110109110000164</t>
  </si>
  <si>
    <t>Комплект казачьей формы(№164)</t>
  </si>
  <si>
    <t>О0000636</t>
  </si>
  <si>
    <t>110109108000099</t>
  </si>
  <si>
    <t>Комплект казачьей формы (№99)</t>
  </si>
  <si>
    <t>О0000637</t>
  </si>
  <si>
    <t>110109108000111</t>
  </si>
  <si>
    <t xml:space="preserve">Комплект танцевальных костюмов(111-114) 4 шт. </t>
  </si>
  <si>
    <t>О0000638</t>
  </si>
  <si>
    <t>110109108000120</t>
  </si>
  <si>
    <t>Костюм русский, 6 шт.(№120-125)</t>
  </si>
  <si>
    <t>О0000639</t>
  </si>
  <si>
    <t>110109108000106</t>
  </si>
  <si>
    <t>Костюм сценический (№106)</t>
  </si>
  <si>
    <t>О0000640</t>
  </si>
  <si>
    <t>110109108000107</t>
  </si>
  <si>
    <t>Костюмы танцевальные, 4 шт.комплект(№107-110)</t>
  </si>
  <si>
    <t>О0000641</t>
  </si>
  <si>
    <t>110109109000150</t>
  </si>
  <si>
    <t>Костюмы танцевальные 4 шт. (150-153)</t>
  </si>
  <si>
    <t>О0000642</t>
  </si>
  <si>
    <t>110109109000144</t>
  </si>
  <si>
    <t>Костюмы танцевальные 6 шт. (144-149)</t>
  </si>
  <si>
    <t>О0000643</t>
  </si>
  <si>
    <t>110109109000140</t>
  </si>
  <si>
    <t>Костюмы танцевальные 4шт. (140-143)</t>
  </si>
  <si>
    <t>О0000644</t>
  </si>
  <si>
    <t>110109110000168</t>
  </si>
  <si>
    <t>Костюм «Короля» (№168)</t>
  </si>
  <si>
    <t>О0000645</t>
  </si>
  <si>
    <t>110109110000169</t>
  </si>
  <si>
    <t>Костюм «Принцессы» (№169)</t>
  </si>
  <si>
    <t>О0000646</t>
  </si>
  <si>
    <t>110109110000170</t>
  </si>
  <si>
    <t>Костюм «Буратино» (№170)</t>
  </si>
  <si>
    <t>О0000647</t>
  </si>
  <si>
    <t>110109110000172</t>
  </si>
  <si>
    <t>Костюм «Петуха» (№172)</t>
  </si>
  <si>
    <t>О0000648</t>
  </si>
  <si>
    <t>Костюмы сценические для хора ветеранов (20 штук)</t>
  </si>
  <si>
    <t>О0000649</t>
  </si>
  <si>
    <t>Костюм танцевальный (платье в горох),4 шт.</t>
  </si>
  <si>
    <t>00000650</t>
  </si>
  <si>
    <t>110104408000296</t>
  </si>
  <si>
    <t>Коробка Proel EBN2408кабелем 24вх/8вых(296)</t>
  </si>
  <si>
    <t>О0000651</t>
  </si>
  <si>
    <t>110104610000342</t>
  </si>
  <si>
    <t>Конфетти машина INVOLIGHT SL-2401 (342)</t>
  </si>
  <si>
    <t>00000652</t>
  </si>
  <si>
    <t>Компьютер в сборе (340)</t>
  </si>
  <si>
    <t>О0000653</t>
  </si>
  <si>
    <t>110104410000333</t>
  </si>
  <si>
    <t>Контроллер EURO DJ BK-60 (333)</t>
  </si>
  <si>
    <t>О0000654</t>
  </si>
  <si>
    <t>110104410000328</t>
  </si>
  <si>
    <t>Кроссовер ALTO ALTODRIVE 3.4-цифровой (328)</t>
  </si>
  <si>
    <t>00000655</t>
  </si>
  <si>
    <t>10</t>
  </si>
  <si>
    <t>Кресло синее комфорт.(253,44) 60 штук</t>
  </si>
  <si>
    <t>00000656</t>
  </si>
  <si>
    <t>Кресло синее 540*750 мм (276,48) 100 шт.</t>
  </si>
  <si>
    <t>00000657</t>
  </si>
  <si>
    <t>110106107000098</t>
  </si>
  <si>
    <t>Кресло клубное для зала, 43 шт. (98-140)</t>
  </si>
  <si>
    <t>00000658</t>
  </si>
  <si>
    <t>110106107000048</t>
  </si>
  <si>
    <t>Кресло клубное, 50 шт.(№48-97)</t>
  </si>
  <si>
    <t>00000659</t>
  </si>
  <si>
    <t>210109105000002</t>
  </si>
  <si>
    <t>Кресло клубное «Викинг-1», 100 шт.(142-241)</t>
  </si>
  <si>
    <t>О0000660</t>
  </si>
  <si>
    <t>110109109000135</t>
  </si>
  <si>
    <t>Крылья для танца             (4 шт.)135-138</t>
  </si>
  <si>
    <t>Н0000661</t>
  </si>
  <si>
    <t>110102107000002</t>
  </si>
  <si>
    <t>Крыльцо к зданию</t>
  </si>
  <si>
    <t>О0000662</t>
  </si>
  <si>
    <t>11</t>
  </si>
  <si>
    <t>Кукла-собака</t>
  </si>
  <si>
    <t>00000663</t>
  </si>
  <si>
    <t>110109108000098</t>
  </si>
  <si>
    <t>Кулиса для авансцены (98)</t>
  </si>
  <si>
    <t>О0000664</t>
  </si>
  <si>
    <t>27</t>
  </si>
  <si>
    <t>Кубанка черная</t>
  </si>
  <si>
    <t>О0000665</t>
  </si>
  <si>
    <t>110104410000335</t>
  </si>
  <si>
    <t>Лазер FLYING 095RG-2 (335)</t>
  </si>
  <si>
    <t>00000666</t>
  </si>
  <si>
    <t>110106207000045</t>
  </si>
  <si>
    <t xml:space="preserve">Лестница </t>
  </si>
  <si>
    <t>00000667</t>
  </si>
  <si>
    <t>Лампа настольная 026</t>
  </si>
  <si>
    <t>О0000668</t>
  </si>
  <si>
    <t>110104407000103</t>
  </si>
  <si>
    <t>Магнитола Панасоник ЕС 23 МР3</t>
  </si>
  <si>
    <t>00000669</t>
  </si>
  <si>
    <t>110104408000312</t>
  </si>
  <si>
    <t>Мегафон 20 Вт, сирена «Roxton» (312)</t>
  </si>
  <si>
    <t>00000670</t>
  </si>
  <si>
    <t>31</t>
  </si>
  <si>
    <t>Микрофонный кабель канон</t>
  </si>
  <si>
    <t>О0000671</t>
  </si>
  <si>
    <t>110104408000314</t>
  </si>
  <si>
    <r>
      <t xml:space="preserve">Микрофон Arthur Forty AF-808A конференц на Гус.шее с подставкой
</t>
    </r>
    <r>
      <rPr>
        <sz val="10"/>
        <rFont val="Arial"/>
        <family val="2"/>
      </rPr>
      <t xml:space="preserve"> </t>
    </r>
    <r>
      <rPr>
        <sz val="12"/>
        <rFont val="Times New Roman"/>
        <family val="1"/>
      </rPr>
      <t>(314-315) 2шт.</t>
    </r>
  </si>
  <si>
    <t>О0000672</t>
  </si>
  <si>
    <t>110104408000292</t>
  </si>
  <si>
    <t xml:space="preserve">Микрофон Arthur Forty PSC AF-390 конференц </t>
  </si>
  <si>
    <t>О0000673</t>
  </si>
  <si>
    <t>110104409000322</t>
  </si>
  <si>
    <t>Микрофон Beyerdy namic opus 168 mkii, динамичный  радиосистема диапазона  VHF 239.200 MHz</t>
  </si>
  <si>
    <t>О0000674</t>
  </si>
  <si>
    <t>110104406000082</t>
  </si>
  <si>
    <t>Микрофон вокальный АКG D3800 MS</t>
  </si>
  <si>
    <t>О0000675</t>
  </si>
  <si>
    <t>110104408000309</t>
  </si>
  <si>
    <t>Микрофон вокальный динамич. «SHURE» 55 SH (309)</t>
  </si>
  <si>
    <t>О0000676</t>
  </si>
  <si>
    <t>110104406000083</t>
  </si>
  <si>
    <t>Микрофоны студийные конденсат. 2 шт.(83,84)</t>
  </si>
  <si>
    <t>О0000677</t>
  </si>
  <si>
    <t>110104408000280,281, 282,283</t>
  </si>
  <si>
    <t>Микрофон EVCobalt Co9 Dynamic, 4 шт.</t>
  </si>
  <si>
    <t>О0000678</t>
  </si>
  <si>
    <t>110104410000329</t>
  </si>
  <si>
    <t>Микрофон ENBAO SG-922 HH (радиосистема в кейсе с 2 микрофонами) (329)</t>
  </si>
  <si>
    <t>О0000679</t>
  </si>
  <si>
    <t>110104410000330</t>
  </si>
  <si>
    <t>Микрофон ENBAO SG-922 HH(радиосистема в кейсе с 2 микрофонами) (330)</t>
  </si>
  <si>
    <t>О0000680</t>
  </si>
  <si>
    <t>110104410000338</t>
  </si>
  <si>
    <t>Микрофон SHURE SM48-LC (338)</t>
  </si>
  <si>
    <t>О0000681</t>
  </si>
  <si>
    <t>110104408000280</t>
  </si>
  <si>
    <t>Микрофон EVCobalt Co9 Dynamic (280-283) 4шт.</t>
  </si>
  <si>
    <t>О0001047</t>
  </si>
  <si>
    <t>Микрофон настольный для конференций, с кнопкой включения PROAUDIO CCM-58</t>
  </si>
  <si>
    <t>00000682</t>
  </si>
  <si>
    <t>Микрофонная стойка жулавель хром Proer</t>
  </si>
  <si>
    <t>О0000683</t>
  </si>
  <si>
    <t>110104407000264</t>
  </si>
  <si>
    <t>Музыкальный центр LG 3540 караоке</t>
  </si>
  <si>
    <t>00000684</t>
  </si>
  <si>
    <t>110106294000067</t>
  </si>
  <si>
    <t>Мусорный ящик</t>
  </si>
  <si>
    <t>00000685</t>
  </si>
  <si>
    <t>Мультиметр ДТ-9208а</t>
  </si>
  <si>
    <t>00000686</t>
  </si>
  <si>
    <t>110104106000098</t>
  </si>
  <si>
    <t>Монитор 17 Самсунг</t>
  </si>
  <si>
    <t>00000687</t>
  </si>
  <si>
    <t>110104108000297</t>
  </si>
  <si>
    <t>Монитор ЖК Acer AL 1716Fb (297)</t>
  </si>
  <si>
    <t>О0000688</t>
  </si>
  <si>
    <t>110104410000343</t>
  </si>
  <si>
    <t>Мишкер.с усил. ALTO APM80.1000 (343)</t>
  </si>
  <si>
    <t>00000689</t>
  </si>
  <si>
    <t xml:space="preserve">
110104210000341</t>
  </si>
  <si>
    <r>
      <t xml:space="preserve">
</t>
    </r>
    <r>
      <rPr>
        <sz val="10"/>
        <rFont val="Times New Roman"/>
        <family val="1"/>
      </rPr>
      <t>Монохронный лазерный принтер Canon i-SENSYS (341)</t>
    </r>
  </si>
  <si>
    <t xml:space="preserve">
ул. Советская, 61</t>
  </si>
  <si>
    <t xml:space="preserve">
06.08.2010</t>
  </si>
  <si>
    <t>О0000690</t>
  </si>
  <si>
    <t>110104208000316</t>
  </si>
  <si>
    <t>МФУ (монохронный лазерный принтер, копир, сканер)(316)</t>
  </si>
  <si>
    <t>00000691</t>
  </si>
  <si>
    <t>14</t>
  </si>
  <si>
    <t>Наушники SK440</t>
  </si>
  <si>
    <t>00000692</t>
  </si>
  <si>
    <t>110104410000339</t>
  </si>
  <si>
    <t>Наушники SK 440</t>
  </si>
  <si>
    <t>О0000693</t>
  </si>
  <si>
    <t>33</t>
  </si>
  <si>
    <t>Накидка шифоновая</t>
  </si>
  <si>
    <t>00000694</t>
  </si>
  <si>
    <t>110104110000324</t>
  </si>
  <si>
    <t>Ноутбук ASUS DC T400</t>
  </si>
  <si>
    <t>О0000695</t>
  </si>
  <si>
    <t>110106201000222</t>
  </si>
  <si>
    <t xml:space="preserve">Обогреватель </t>
  </si>
  <si>
    <t>00000696</t>
  </si>
  <si>
    <t>110106206000018</t>
  </si>
  <si>
    <t>Обогреватель (№18)</t>
  </si>
  <si>
    <t>00000697</t>
  </si>
  <si>
    <t>110106208000276</t>
  </si>
  <si>
    <t>Обогреватель керамический Vitek 2шт. (276,277)</t>
  </si>
  <si>
    <t>О0000698</t>
  </si>
  <si>
    <t>110104406000092</t>
  </si>
  <si>
    <t>Обработка звуков</t>
  </si>
  <si>
    <t>О0000699</t>
  </si>
  <si>
    <t>110109190000001</t>
  </si>
  <si>
    <t>Одежда для сцены к\т</t>
  </si>
  <si>
    <t>00000700</t>
  </si>
  <si>
    <t>16</t>
  </si>
  <si>
    <t>Ограждения металлическое (15шт.)</t>
  </si>
  <si>
    <t>О0000701</t>
  </si>
  <si>
    <t>110109110000174</t>
  </si>
  <si>
    <t>Обувь танцевальная  
(174-177)</t>
  </si>
  <si>
    <t>00000702</t>
  </si>
  <si>
    <t>110104610000348</t>
  </si>
  <si>
    <t>Палочки барабанные VIC FIRST (348-349) 
2 шт.</t>
  </si>
  <si>
    <t>00000703</t>
  </si>
  <si>
    <t>110109110000195</t>
  </si>
  <si>
    <t>Палочки барабанные (195-198)</t>
  </si>
  <si>
    <t>О0000704</t>
  </si>
  <si>
    <t>110104686000032</t>
  </si>
  <si>
    <t>Пианино «Кубань»</t>
  </si>
  <si>
    <t>00000705</t>
  </si>
  <si>
    <t>110104294000066</t>
  </si>
  <si>
    <t>Пишущая машинка «Башкирия»</t>
  </si>
  <si>
    <t>00000706</t>
  </si>
  <si>
    <t>110106108000251</t>
  </si>
  <si>
    <t>Полка книжная (№251)</t>
  </si>
  <si>
    <t>00000707</t>
  </si>
  <si>
    <t>110106108000250</t>
  </si>
  <si>
    <t>Полка угловая (№250)</t>
  </si>
  <si>
    <t>00000708</t>
  </si>
  <si>
    <t>Пилотки военные сценичные (2шт.)</t>
  </si>
  <si>
    <t>О0000709</t>
  </si>
  <si>
    <t>110109108000134</t>
  </si>
  <si>
    <t>Пиджак сценический (134)(золотой)</t>
  </si>
  <si>
    <t>00000710</t>
  </si>
  <si>
    <t>110109107000076</t>
  </si>
  <si>
    <t>Плакат на банер. Ткани 3,00*10,5 с люверсами</t>
  </si>
  <si>
    <t>00000711</t>
  </si>
  <si>
    <t>101091060000013</t>
  </si>
  <si>
    <t>Плакат на бонер. основе /задник сцены/</t>
  </si>
  <si>
    <t>00000712</t>
  </si>
  <si>
    <t>101091060000014</t>
  </si>
  <si>
    <t>О0000713</t>
  </si>
  <si>
    <t>110109110000171</t>
  </si>
  <si>
    <t>Платье «Собаки» (№171)</t>
  </si>
  <si>
    <t>О0000714</t>
  </si>
  <si>
    <t>110109110000166</t>
  </si>
  <si>
    <r>
      <t xml:space="preserve"> </t>
    </r>
    <r>
      <rPr>
        <sz val="12"/>
        <rFont val="Times New Roman"/>
        <family val="1"/>
      </rPr>
      <t>Платье синее сценическое (166)</t>
    </r>
  </si>
  <si>
    <t>О0000715</t>
  </si>
  <si>
    <t>110109110000167</t>
  </si>
  <si>
    <t>Платье красное сценическое (167)</t>
  </si>
  <si>
    <t>О0000716</t>
  </si>
  <si>
    <t>110109110000208</t>
  </si>
  <si>
    <t>Платье бальное белое (№208)</t>
  </si>
  <si>
    <t>О0000717</t>
  </si>
  <si>
    <t>110109110000191</t>
  </si>
  <si>
    <t>Платье белое греческое (№187-191) 5 шт.</t>
  </si>
  <si>
    <t>О0000718</t>
  </si>
  <si>
    <t>110109110000185</t>
  </si>
  <si>
    <t>Платье сцническое (№185)</t>
  </si>
  <si>
    <t>О0000719</t>
  </si>
  <si>
    <t>101091060000017</t>
  </si>
  <si>
    <t xml:space="preserve">Подъюбник </t>
  </si>
  <si>
    <t>00000720</t>
  </si>
  <si>
    <t>110104206000091</t>
  </si>
  <si>
    <t>Принтер EPSON Color C67</t>
  </si>
  <si>
    <t>О0000721</t>
  </si>
  <si>
    <t>110104406000093</t>
  </si>
  <si>
    <t>Прожектор направленного света 4 шт. (93-96)</t>
  </si>
  <si>
    <t>О0000722</t>
  </si>
  <si>
    <t>110104408000284</t>
  </si>
  <si>
    <t>Прожектор PAR 56, 4 шт.(284-287)</t>
  </si>
  <si>
    <t>О0000723</t>
  </si>
  <si>
    <t>110109110000165</t>
  </si>
  <si>
    <t>Покр.рез. Фешион Стар 300/4/беж</t>
  </si>
  <si>
    <t>О0000724</t>
  </si>
  <si>
    <t>26</t>
  </si>
  <si>
    <t>Пиджак сценический</t>
  </si>
  <si>
    <t>О0000725</t>
  </si>
  <si>
    <t>Пюпитр PROAUDIO MSS-03</t>
  </si>
  <si>
    <t>00000726</t>
  </si>
  <si>
    <t>110109107000053</t>
  </si>
  <si>
    <t>Пояс на чер.11 шт. (№53-63)</t>
  </si>
  <si>
    <t>О0000727</t>
  </si>
  <si>
    <t>Пюпитр 2 секции Maxtone TMSC-117</t>
  </si>
  <si>
    <t>00000728</t>
  </si>
  <si>
    <t>110104108000278</t>
  </si>
  <si>
    <t>ПЭВМ С4000 Ма Athlon-64 + MONITOR 17 NEC AccuSvnc</t>
  </si>
  <si>
    <t>О0000729</t>
  </si>
  <si>
    <t>110104406000099</t>
  </si>
  <si>
    <t>Радиомикрофоны, 2 шт.</t>
  </si>
  <si>
    <t>О0000730</t>
  </si>
  <si>
    <t>110104406000085</t>
  </si>
  <si>
    <t>Рек стойка/12 с накл.+ 8прям./на колесах</t>
  </si>
  <si>
    <t>О0000731</t>
  </si>
  <si>
    <t>110109106000019</t>
  </si>
  <si>
    <t>Рубаха мужская</t>
  </si>
  <si>
    <t>О0000732</t>
  </si>
  <si>
    <t>110109110000173</t>
  </si>
  <si>
    <t>Рубаха «Трубадура» (№173)</t>
  </si>
  <si>
    <t>О0000733</t>
  </si>
  <si>
    <t>110104407000106</t>
  </si>
  <si>
    <r>
      <t xml:space="preserve">Рупор громкогов.всепогод. /Inter-V HS-50 ,3 шт
</t>
    </r>
    <r>
      <rPr>
        <sz val="10"/>
        <rFont val="Arial"/>
        <family val="2"/>
      </rPr>
      <t xml:space="preserve"> </t>
    </r>
    <r>
      <rPr>
        <sz val="12"/>
        <rFont val="Times New Roman"/>
        <family val="1"/>
      </rPr>
      <t>(106-108)</t>
    </r>
  </si>
  <si>
    <t>0000734</t>
  </si>
  <si>
    <t>Стеллаж металлический УНИВЕРСАЛ (в 1810*ш 100*г300мм)</t>
  </si>
  <si>
    <t>О0000735</t>
  </si>
  <si>
    <t>17</t>
  </si>
  <si>
    <t>Стойка рэковая настольная наклонная 8 мест</t>
  </si>
  <si>
    <t>О0000736</t>
  </si>
  <si>
    <t>110104469000013</t>
  </si>
  <si>
    <t>Саксофон «Альт»</t>
  </si>
  <si>
    <t>О0000737</t>
  </si>
  <si>
    <t>110104409000320</t>
  </si>
  <si>
    <t>Свет. Приборы PRLighting PILOT 150 (320)</t>
  </si>
  <si>
    <t>О0000738</t>
  </si>
  <si>
    <t>110104409000321</t>
  </si>
  <si>
    <t>Свет. Приборы PRLighting PILOT 150 (321)</t>
  </si>
  <si>
    <t>О0000739</t>
  </si>
  <si>
    <t>110104410000331</t>
  </si>
  <si>
    <t>Свет.прибор PR Lighting PILOT 150 (331)</t>
  </si>
  <si>
    <t>О0000740</t>
  </si>
  <si>
    <t>110104410000332</t>
  </si>
  <si>
    <t>Свет.прибор PR Lighting PILOT 150 (332)</t>
  </si>
  <si>
    <t>20.042010</t>
  </si>
  <si>
    <t>О0000741</t>
  </si>
  <si>
    <t>110104410000334</t>
  </si>
  <si>
    <t>Свет.прибор MARTIN Ego X6 (334)</t>
  </si>
  <si>
    <t>О0000742</t>
  </si>
  <si>
    <t>110104410000337</t>
  </si>
  <si>
    <t>Свет.прибор ACME LED-256ASTRO (337)</t>
  </si>
  <si>
    <t>О0000743</t>
  </si>
  <si>
    <t>Светодиодная «СЕТЬ» 2*3м, 400 диодов, ч/пр, в/з СИНИЙ (с контр) (12 шт.)</t>
  </si>
  <si>
    <t>О0000744</t>
  </si>
  <si>
    <t>Светодиодная сетка 1,5*1,5м, 144 диода, п/пр чейзинг, КРАСНАЯ</t>
  </si>
  <si>
    <t>О0000745</t>
  </si>
  <si>
    <t>110104406000077</t>
  </si>
  <si>
    <t>Светотехника /2 прибора вместе/</t>
  </si>
  <si>
    <t>О0000746</t>
  </si>
  <si>
    <t>Светильники на струбцине 11W</t>
  </si>
  <si>
    <t>О0000747</t>
  </si>
  <si>
    <t>110104408000288</t>
  </si>
  <si>
    <t>Светофильтр для прожекторов PAR цветные 4шт.(288-291)</t>
  </si>
  <si>
    <t>О0000748</t>
  </si>
  <si>
    <t>29</t>
  </si>
  <si>
    <t>Стойка для бонго хромированная, секционная с зажимом</t>
  </si>
  <si>
    <t>О0000749</t>
  </si>
  <si>
    <t>110109109000139</t>
  </si>
  <si>
    <t>Сапоги (139)</t>
  </si>
  <si>
    <t>О0000750</t>
  </si>
  <si>
    <t>30</t>
  </si>
  <si>
    <t>Стойка для бас барабана (литавр.)</t>
  </si>
  <si>
    <t>00000751</t>
  </si>
  <si>
    <t>110106108000256</t>
  </si>
  <si>
    <t>Стул «ЛИРА» 20 шт. 
(256-275)</t>
  </si>
  <si>
    <t>О0000752</t>
  </si>
  <si>
    <t>110104406000101</t>
  </si>
  <si>
    <t xml:space="preserve">Синтезатор </t>
  </si>
  <si>
    <t>О0000753</t>
  </si>
  <si>
    <t>110104108000296</t>
  </si>
  <si>
    <t>Системный блок АМD Athlon-64 (296)</t>
  </si>
  <si>
    <t>00000754</t>
  </si>
  <si>
    <t>110104106000089</t>
  </si>
  <si>
    <t>Системный блок FOXCON</t>
  </si>
  <si>
    <t>О0000755</t>
  </si>
  <si>
    <t>110106208000255</t>
  </si>
  <si>
    <t>Стойка микрофон. «SITA» SLD 016B литое чуг.осн.(255)</t>
  </si>
  <si>
    <t>О0000756</t>
  </si>
  <si>
    <t>110106208000254</t>
  </si>
  <si>
    <t>Стойка микрофонная «Maxtone» AMSC-323 (254)</t>
  </si>
  <si>
    <t>О0000757</t>
  </si>
  <si>
    <t>110106209000281</t>
  </si>
  <si>
    <t>Сплит-система Samsung 09</t>
  </si>
  <si>
    <t>15900,00</t>
  </si>
  <si>
    <t>00000758</t>
  </si>
  <si>
    <t>110106209000280</t>
  </si>
  <si>
    <t>Сплит-система Vestel 18</t>
  </si>
  <si>
    <t>00001085</t>
  </si>
  <si>
    <t>Стабилизатор напряжения 10 квт</t>
  </si>
  <si>
    <t>00000759</t>
  </si>
  <si>
    <t>110106209000279</t>
  </si>
  <si>
    <t xml:space="preserve">Стенд-Афиша (279)                                                                                                                                                                                    </t>
  </si>
  <si>
    <t>00000760</t>
  </si>
  <si>
    <t>110106209000283</t>
  </si>
  <si>
    <t>Стенд (283)</t>
  </si>
  <si>
    <t>00000761</t>
  </si>
  <si>
    <t>110104406000086</t>
  </si>
  <si>
    <t>Стол для река 1 высота, 3 шт.(86-88)</t>
  </si>
  <si>
    <t>00000762</t>
  </si>
  <si>
    <t>110106108000245</t>
  </si>
  <si>
    <t>Стол письменный 3 шт. (245-247)</t>
  </si>
  <si>
    <t>00000763</t>
  </si>
  <si>
    <t>110106108000252</t>
  </si>
  <si>
    <t>Стол письменный (№252)</t>
  </si>
  <si>
    <t>00000764</t>
  </si>
  <si>
    <t>210106105000043</t>
  </si>
  <si>
    <t>Стол-тумба, 1 шт.(43-44)</t>
  </si>
  <si>
    <t>О0000770</t>
  </si>
  <si>
    <t>110106110000285</t>
  </si>
  <si>
    <t>Стол офисный №4</t>
  </si>
  <si>
    <t>О0000771</t>
  </si>
  <si>
    <t>Стул для посетителей «Серна», черный каркас, ткань черная, СМ 7/22 Т-11 (5шт.)</t>
  </si>
  <si>
    <t>О0000772</t>
  </si>
  <si>
    <t>110106105000003</t>
  </si>
  <si>
    <t>Стулья на мет.каркасе, 20 шт. (№3-42)</t>
  </si>
  <si>
    <t>О0000773</t>
  </si>
  <si>
    <t>Сценический жилет (зеленный)</t>
  </si>
  <si>
    <t>О0000774</t>
  </si>
  <si>
    <t>110109108000100</t>
  </si>
  <si>
    <t>Скатерть для столов заседаний (№100-101)</t>
  </si>
  <si>
    <t>00000775</t>
  </si>
  <si>
    <t>110104408000273</t>
  </si>
  <si>
    <t>Скрипка Julia VL</t>
  </si>
  <si>
    <t>О0000776</t>
  </si>
  <si>
    <t>110104408000293</t>
  </si>
  <si>
    <t>Стойка ProAudio CDS – 400  настольная микрофонная</t>
  </si>
  <si>
    <t>О0000777</t>
  </si>
  <si>
    <t>110104410000336</t>
  </si>
  <si>
    <t>Свитчер Involight SC12C (336)</t>
  </si>
  <si>
    <t>00000778</t>
  </si>
  <si>
    <t>110104610000351</t>
  </si>
  <si>
    <t>Тамбурин (351)</t>
  </si>
  <si>
    <t>00000779</t>
  </si>
  <si>
    <t>110104410000352</t>
  </si>
  <si>
    <t>Телевизор SONY KLV-40BX400R2 (352)</t>
  </si>
  <si>
    <t>00001048</t>
  </si>
  <si>
    <t>Тележка двуколесная КГ-250/22428/к-т (3)</t>
  </si>
  <si>
    <t>00001050</t>
  </si>
  <si>
    <t>Тележка уборочная 2-съемных ведра 25 л, мех.отжим, AF072</t>
  </si>
  <si>
    <t>О0000780</t>
  </si>
  <si>
    <t>110106206000017</t>
  </si>
  <si>
    <t xml:space="preserve">Тепловентилятор </t>
  </si>
  <si>
    <t>О0000781</t>
  </si>
  <si>
    <t>110104407000270</t>
  </si>
  <si>
    <t>Титановая диафрагма Wharf dale EVP-X 12, 2 шт. (270,271)</t>
  </si>
  <si>
    <t>00000782</t>
  </si>
  <si>
    <t>110104409000317</t>
  </si>
  <si>
    <t>Телефонный аппарат(317)</t>
  </si>
  <si>
    <t>Н0000783</t>
  </si>
  <si>
    <t>110103173000001</t>
  </si>
  <si>
    <t>Туалет 1973г.</t>
  </si>
  <si>
    <t>00000784</t>
  </si>
  <si>
    <t>110104408000275</t>
  </si>
  <si>
    <t>Тарелки SABIAN B8 First Pack 45001</t>
  </si>
  <si>
    <t>О0000785</t>
  </si>
  <si>
    <t>110106108000141</t>
  </si>
  <si>
    <t>Трибуна для выступлений с гербом</t>
  </si>
  <si>
    <t>00001096</t>
  </si>
  <si>
    <t>Тумба для аппаратуры</t>
  </si>
  <si>
    <t>О0000786</t>
  </si>
  <si>
    <t>110106108000244</t>
  </si>
  <si>
    <t>Тумба ТВ «Модерн» (№244)</t>
  </si>
  <si>
    <t>О0000787</t>
  </si>
  <si>
    <t>Утюг  Tefal FV 212</t>
  </si>
  <si>
    <r>
      <t xml:space="preserve"> </t>
    </r>
    <r>
      <rPr>
        <sz val="12"/>
        <rFont val="Times New Roman"/>
        <family val="1"/>
      </rPr>
      <t>Ул.Советская, 61</t>
    </r>
  </si>
  <si>
    <t>О0000788</t>
  </si>
  <si>
    <t>110106207000046</t>
  </si>
  <si>
    <t>Урна маллич., размером 350*350*4502 шт.(№46,47)</t>
  </si>
  <si>
    <t>О0000789</t>
  </si>
  <si>
    <t>110104407000105</t>
  </si>
  <si>
    <t>Усил.РА-4000 Inter-M 120 Вт, 6 микр./лин.вх.</t>
  </si>
  <si>
    <t>О0000790</t>
  </si>
  <si>
    <t>110104492000057</t>
  </si>
  <si>
    <t>Усилитель мощности</t>
  </si>
  <si>
    <t>О0000791</t>
  </si>
  <si>
    <t>110104408000272</t>
  </si>
  <si>
    <t xml:space="preserve">Ударная установка SONOR F 507 Stage 1 </t>
  </si>
  <si>
    <t>17500,0</t>
  </si>
  <si>
    <t>О0000792</t>
  </si>
  <si>
    <t>110104408000307</t>
  </si>
  <si>
    <t>Усилитель PEAVEY CS3000 (307)</t>
  </si>
  <si>
    <t>О0000793</t>
  </si>
  <si>
    <t>110104408000313</t>
  </si>
  <si>
    <t>Усилитель мощности «ALTO» MAC2,4 (313)</t>
  </si>
  <si>
    <t>О0000794</t>
  </si>
  <si>
    <t>110104410000327</t>
  </si>
  <si>
    <t>Усилитель EUROSOUND D-1200 A (327)</t>
  </si>
  <si>
    <t>О0000795</t>
  </si>
  <si>
    <t>110104410000345</t>
  </si>
  <si>
    <t>Усилитель гитарный /345/</t>
  </si>
  <si>
    <t>О0000796</t>
  </si>
  <si>
    <t>110104608000277</t>
  </si>
  <si>
    <t>Ферма для световых приборов</t>
  </si>
  <si>
    <t>00000797</t>
  </si>
  <si>
    <t>110104409000318</t>
  </si>
  <si>
    <t>Фотокамера цифровая SONY – DSC S700 + сумка + карта памяти (318)</t>
  </si>
  <si>
    <t>00000798</t>
  </si>
  <si>
    <t>28</t>
  </si>
  <si>
    <t>Френч</t>
  </si>
  <si>
    <t>00000799</t>
  </si>
  <si>
    <t>110104606000098</t>
  </si>
  <si>
    <t>Цифровая портостудия Roland BR-900 CD</t>
  </si>
  <si>
    <t>30584,70</t>
  </si>
  <si>
    <t>О0000800</t>
  </si>
  <si>
    <t>110109108000089</t>
  </si>
  <si>
    <t>Центральный занавес для сцены (№89)</t>
  </si>
  <si>
    <t>00000801</t>
  </si>
  <si>
    <t>110106208000278</t>
  </si>
  <si>
    <t>Чайник Bosh 7007 (278)</t>
  </si>
  <si>
    <t>00000802</t>
  </si>
  <si>
    <t>110106210000287</t>
  </si>
  <si>
    <t>Чайник Philips 4646/00 (287)</t>
  </si>
  <si>
    <t>00000803</t>
  </si>
  <si>
    <t>Часы</t>
  </si>
  <si>
    <t>00000804</t>
  </si>
  <si>
    <t>110109110000186</t>
  </si>
  <si>
    <t>Шаровары сценические (№186)</t>
  </si>
  <si>
    <t>00001097</t>
  </si>
  <si>
    <t xml:space="preserve">Шкаф с антресолью </t>
  </si>
  <si>
    <t>00000805</t>
  </si>
  <si>
    <t>110106109000282</t>
  </si>
  <si>
    <t>Шкаф 2-х дверный (282)</t>
  </si>
  <si>
    <t>00000806</t>
  </si>
  <si>
    <t>110106208000243</t>
  </si>
  <si>
    <t>Шкаф архивный металический «Надежда» ШМС-1</t>
  </si>
  <si>
    <t>00000807</t>
  </si>
  <si>
    <t>Шкаф архивный металический «Надежда» ШМС-1 (в 490*г*409, мм)</t>
  </si>
  <si>
    <t>00000808</t>
  </si>
  <si>
    <t>Шкаф металлический для документов Практик SL-87Т(в870*ш460*г340мм;25кг) (2 шт.)</t>
  </si>
  <si>
    <t>00000809</t>
  </si>
  <si>
    <t>Шкаф металлический офисный НАДЕЖДА ШМС-9 (в 1850*ш379*г452мм)</t>
  </si>
  <si>
    <t>00000810</t>
  </si>
  <si>
    <t>110106108000248</t>
  </si>
  <si>
    <t>Шкаф для одежды (248)</t>
  </si>
  <si>
    <t>О0000811</t>
  </si>
  <si>
    <t>110106108000249</t>
  </si>
  <si>
    <t>Шкаф однодверный (249)</t>
  </si>
  <si>
    <t>О0000812</t>
  </si>
  <si>
    <t>110109108000102</t>
  </si>
  <si>
    <t>Шторы для дверей 4шт. (102-105)</t>
  </si>
  <si>
    <t>00000813</t>
  </si>
  <si>
    <t>110109108000116</t>
  </si>
  <si>
    <t>Шторы для зала (116-119) 4шт.</t>
  </si>
  <si>
    <t>00000814</t>
  </si>
  <si>
    <t>110106210000286</t>
  </si>
  <si>
    <t>Швейная машинка NEW HOME NH 1414 (286)</t>
  </si>
  <si>
    <t>00000815</t>
  </si>
  <si>
    <t>110104406000097</t>
  </si>
  <si>
    <t>Экран Scren Media SMWM</t>
  </si>
  <si>
    <t>00000816</t>
  </si>
  <si>
    <t>110104606000076</t>
  </si>
  <si>
    <t>Эл. гитара с педалью</t>
  </si>
  <si>
    <t>О0000817</t>
  </si>
  <si>
    <t>110106206000016</t>
  </si>
  <si>
    <t>Эл. дрель</t>
  </si>
  <si>
    <t>О0000818</t>
  </si>
  <si>
    <t>110106208000253</t>
  </si>
  <si>
    <t>Эл. дрель BUR-2-250 Sparky (253)</t>
  </si>
  <si>
    <t>О0000819</t>
  </si>
  <si>
    <t>110104608000276</t>
  </si>
  <si>
    <t>Электрический механизм управления шторами</t>
  </si>
  <si>
    <t>О0000820</t>
  </si>
  <si>
    <t>110104408000295</t>
  </si>
  <si>
    <t>Электростанция Elemax SH 2900-RA</t>
  </si>
  <si>
    <t>22500,0</t>
  </si>
  <si>
    <t>О0000821</t>
  </si>
  <si>
    <t>110109106000016</t>
  </si>
  <si>
    <t>Юбка женская</t>
  </si>
  <si>
    <t>О0000822</t>
  </si>
  <si>
    <t>18</t>
  </si>
  <si>
    <t>Юбки военные сценические (2шт.)</t>
  </si>
  <si>
    <t>О0000823</t>
  </si>
  <si>
    <t>110109110000183</t>
  </si>
  <si>
    <t>Юбка сценическая белая (№183,184)</t>
  </si>
  <si>
    <t>О0000766</t>
  </si>
  <si>
    <t>34</t>
  </si>
  <si>
    <t>Юбки танцевальные розовые (10шт.)</t>
  </si>
  <si>
    <t>О0000767</t>
  </si>
  <si>
    <t>INVLIGH LEDPar64/AL прожектор светодиодный RGB (хром), звуковая активация, DMX-512 (2 шт.)</t>
  </si>
  <si>
    <t>О0000768</t>
  </si>
  <si>
    <t>EURO DJ BM ProS- генератор мыльных пузырей 300 Вт высокая производительность, серебристый</t>
  </si>
  <si>
    <t>О0000769</t>
  </si>
  <si>
    <t>INVLIGH SM 1000 — ГЕНЕРАТОР СНЕГА 1000 вТ</t>
  </si>
  <si>
    <t>О000102</t>
  </si>
  <si>
    <t>Микрофон ОКТАВА МК-012-01 стерео-пара черн.корпус</t>
  </si>
  <si>
    <t>О000103</t>
  </si>
  <si>
    <t>Микроволновая печь Samsung ME83DR-W</t>
  </si>
  <si>
    <t>О000105</t>
  </si>
  <si>
    <t>Колесо</t>
  </si>
  <si>
    <t>О000106</t>
  </si>
  <si>
    <t>15.6” ноутбук Acer V3-551-84504G50Maii (HD) AMD A8-4500M(1/9)/4096/500/AMD</t>
  </si>
  <si>
    <t>О000108</t>
  </si>
  <si>
    <t>Цифровой диктофон OLYMPUS VN-712PC [2Gb, 800ч. Записи, microSD, аккум на 72ч,</t>
  </si>
  <si>
    <t>О000129</t>
  </si>
  <si>
    <t xml:space="preserve">МФУ HP LaserJet Pro M1132 (CE847A Лазерный принтер/Копир/Сканер: А4
</t>
  </si>
  <si>
    <t>О000130</t>
  </si>
  <si>
    <t>Внешний HDD WD 1TB My Passport [WDBEMM0010BBK/SL/WT] 2/5' USB 3.0</t>
  </si>
  <si>
    <t>О000131</t>
  </si>
  <si>
    <t>Кресло офисное CH-297NX/15-21 без подлокотников, черное</t>
  </si>
  <si>
    <t>00001265</t>
  </si>
  <si>
    <t>15.6'' [Home] Ноутбук DNS (0165387)(HD) i3-3120M(2.5)/4096/500/NV GT630M</t>
  </si>
  <si>
    <t>00001266</t>
  </si>
  <si>
    <t>Колонки Microlab 2.0 B72[2 x 8 Вт, материал дерево]</t>
  </si>
  <si>
    <t>00001267</t>
  </si>
  <si>
    <t>LTV-DVR-0830-HV 8 канальный цифровой триплексный видеорегистратор, 4 аудиоканала,Н.264</t>
  </si>
  <si>
    <t>00001268</t>
  </si>
  <si>
    <t>Жесткий диск 500Гб, 3.5'',7200 об/мин, 16 Мб, SATA II, Hitachi Deskstar</t>
  </si>
  <si>
    <t>00001269</t>
  </si>
  <si>
    <t>Монитор Samsung S19B300N,1366x768, 1000:,250cd/m 2, 5ms, LED, черный</t>
  </si>
  <si>
    <t>00001270</t>
  </si>
  <si>
    <t>Источник бесперебойного питанияFSP VESTA 450VA , белый</t>
  </si>
  <si>
    <t>00001271</t>
  </si>
  <si>
    <t xml:space="preserve">Видеокамера LTV-CCH-B700-F3.6 “день/ночь” (эл. Переключение), купольная, 1/3'' DIS, 600 ТЛВ,0.28 лк при F2.0, объектив f=3.6 мм, AGC, AWB, трехкоординатный поворотный механизм, -40С … +60С, 12В (DC) 83 мА, 97.8х64.4 мм
</t>
  </si>
  <si>
    <t>00001272</t>
  </si>
  <si>
    <t xml:space="preserve">Разъем BNC — под винт
</t>
  </si>
  <si>
    <t>00001273</t>
  </si>
  <si>
    <t>Кабель для видеонаб. КВК -В-2х0.5 кв.мм (РК75+2 жилы питания) REXANT/200м/</t>
  </si>
  <si>
    <t>00001274</t>
  </si>
  <si>
    <t>Адаптер/блок питания Robiton EN2250S 2250мА импульсный BL1</t>
  </si>
  <si>
    <t>00001275</t>
  </si>
  <si>
    <t>Сетевой фильтр SVEN Special Base серый, для UPS, 5 розеток, 1.8 метра</t>
  </si>
  <si>
    <t>00001276</t>
  </si>
  <si>
    <t>LTV-DVR-0450-HV4-канальный цифровой триплексный видеорегистратор, 1 аудиоканал, H.264, разрешение и скорость записи: CIF: 25к/с, 4 CIF:12 к/с на канал, 2 вых на монитор (BNC+VGA), 1HDD диск SATA, x2 USB, Ethernet, питание 12В (DC)</t>
  </si>
  <si>
    <t>00001278</t>
  </si>
  <si>
    <t>Жесткий диск 500 Гб, 3.5'', 7200 об/мин, 16 Мб, SATA II, Hitachi Deskstar</t>
  </si>
  <si>
    <t>00001279</t>
  </si>
  <si>
    <t>Монитор Samsung S19B300N, 1366x768, 1000:1, 250 cd/m2, 5ms, LED, черный</t>
  </si>
  <si>
    <t>00001280</t>
  </si>
  <si>
    <t>Источник бесперебойного питания FSP VESTA 450VA black, черный</t>
  </si>
  <si>
    <t>00001281</t>
  </si>
  <si>
    <t>Видиокамера LTV-CCH-B700-F3.6 ''день/ночь'' (эл. Переключение), купольная, 1/3'' DIS, 600 ТВЛ, 0,28 лк при F2.0, объектив f=3.6 мм, AGC, AWB, трехкоординатный поворотный механизм, -40С... +60С, 12B (DC) 83мА, 97.8х64.4 мм</t>
  </si>
  <si>
    <t>00001282</t>
  </si>
  <si>
    <t>Видиокамера LTV-CCH-B700-F3.6 ''день/ночь'' (эл. Переключение), купольная, 1/3'' DIS, 600 ТВЛ, 0,28 лк при F2.0, объектив f=12 мм, AGC, AWB</t>
  </si>
  <si>
    <t>00001283</t>
  </si>
  <si>
    <t>Разъем BNC — под винт</t>
  </si>
  <si>
    <t>00001284</t>
  </si>
  <si>
    <t xml:space="preserve">Кабель для видеонаб. КВК -В-2х0.5 кв.мм (РК75+2 жилы питания) REXANT/200м/
</t>
  </si>
  <si>
    <t>00001285</t>
  </si>
  <si>
    <t>00001286</t>
  </si>
  <si>
    <t>Сетевой фильтр SVEN Special Base Black</t>
  </si>
  <si>
    <t>00001287</t>
  </si>
  <si>
    <t>DU-01 усилитель дифференциальный</t>
  </si>
  <si>
    <t>00001288</t>
  </si>
  <si>
    <t xml:space="preserve">MD-015 дифференциальный микрофон </t>
  </si>
  <si>
    <t>00001289</t>
  </si>
  <si>
    <t>CAB2, (CV-A, ES) Кабель монтажный 2*0,22 (аналог CQR)(бухта-100м)</t>
  </si>
  <si>
    <t>00001290</t>
  </si>
  <si>
    <t>Колонки Genius SP-M150, 2x2 Вт, черные</t>
  </si>
  <si>
    <t>00001291</t>
  </si>
  <si>
    <t>Изготовление м/конструкций сценической площади</t>
  </si>
  <si>
    <t>00001292</t>
  </si>
  <si>
    <t>Изготовление костюма Змеи</t>
  </si>
  <si>
    <t>00001293</t>
  </si>
  <si>
    <t>Сарафан зеленый детский (8 шт)</t>
  </si>
  <si>
    <t>00001294</t>
  </si>
  <si>
    <t xml:space="preserve">Блуза белая батист (8 шт)
</t>
  </si>
  <si>
    <t>00001295</t>
  </si>
  <si>
    <t xml:space="preserve">Платье для солистов розовое (2 шт) </t>
  </si>
  <si>
    <t>00001296</t>
  </si>
  <si>
    <t>Платье греческое (1 шт)</t>
  </si>
  <si>
    <t>00001297</t>
  </si>
  <si>
    <t>Рубашки русские (7 шт)</t>
  </si>
  <si>
    <t>00001298</t>
  </si>
  <si>
    <t xml:space="preserve">Подъюпник фатиновый (8 шт) </t>
  </si>
  <si>
    <t>00001299</t>
  </si>
  <si>
    <t xml:space="preserve">Костюм малиновый детский (4 шт)
</t>
  </si>
  <si>
    <t>ИТОГО:</t>
  </si>
  <si>
    <r>
      <t>I</t>
    </r>
    <r>
      <rPr>
        <b/>
        <sz val="14"/>
        <rFont val="Times New Roman"/>
        <family val="1"/>
      </rPr>
      <t>V</t>
    </r>
  </si>
  <si>
    <t>МБУК «БИБЛИОТЕЧНОЕ ОБЪЕДИНЕНИЕ» Новотитаровского сельского поселения</t>
  </si>
  <si>
    <t>DVD PHILIPS DVP плеер-3012</t>
  </si>
  <si>
    <t>00000771</t>
  </si>
  <si>
    <t>Аппарат  факсимальной связи Panasonik (130)</t>
  </si>
  <si>
    <t>2101072003-а</t>
  </si>
  <si>
    <t>Библиотечный фонд за 
2003 г.</t>
  </si>
  <si>
    <t>х.К-Маркса</t>
  </si>
  <si>
    <t>Библиотечный фонд на 01.01.04 г.</t>
  </si>
  <si>
    <t>х. К. Маркса</t>
  </si>
  <si>
    <t>1101072003-б</t>
  </si>
  <si>
    <t>Библиотечный фонд за 
2003 г. (99 экз.)</t>
  </si>
  <si>
    <t>детская</t>
  </si>
  <si>
    <t>О0000775</t>
  </si>
  <si>
    <t>2101072003-б</t>
  </si>
  <si>
    <t>1101072003-в</t>
  </si>
  <si>
    <t>Библиотечный фонд за 
2003 г.(99 экз.)</t>
  </si>
  <si>
    <t>2101072003-в</t>
  </si>
  <si>
    <r>
      <t xml:space="preserve">Библиотечный фонд за
 </t>
    </r>
    <r>
      <rPr>
        <sz val="12"/>
        <rFont val="Times New Roman"/>
        <family val="1"/>
      </rPr>
      <t>2003 г.</t>
    </r>
  </si>
  <si>
    <t>О0000778</t>
  </si>
  <si>
    <t>Библиотечный фонд за 
2004 г.</t>
  </si>
  <si>
    <t>О0000779</t>
  </si>
  <si>
    <t>2101072004-а</t>
  </si>
  <si>
    <t>1101072004-б</t>
  </si>
  <si>
    <t>2101072004-б</t>
  </si>
  <si>
    <t>О0000782</t>
  </si>
  <si>
    <t>1101072004-в</t>
  </si>
  <si>
    <r>
      <t xml:space="preserve">Библиотечный фонд за
 </t>
    </r>
    <r>
      <rPr>
        <sz val="12"/>
        <rFont val="Times New Roman"/>
        <family val="1"/>
      </rPr>
      <t>2004 г.</t>
    </r>
  </si>
  <si>
    <t>О0000783</t>
  </si>
  <si>
    <t>2101072004-в</t>
  </si>
  <si>
    <t>О0000784</t>
  </si>
  <si>
    <t>Библиотечный фонд за 
2005 г.</t>
  </si>
  <si>
    <t>2101072005-а</t>
  </si>
  <si>
    <t>1101072005-б</t>
  </si>
  <si>
    <t>2101072005-б</t>
  </si>
  <si>
    <t>1101072005-в</t>
  </si>
  <si>
    <r>
      <t xml:space="preserve">Библиотечный фонд за
 </t>
    </r>
    <r>
      <rPr>
        <sz val="12"/>
        <rFont val="Times New Roman"/>
        <family val="1"/>
      </rPr>
      <t>2005 г.</t>
    </r>
  </si>
  <si>
    <t>2101072005-в</t>
  </si>
  <si>
    <t>Библиотечный фонд за 
2006 г.</t>
  </si>
  <si>
    <t>2101072006-а</t>
  </si>
  <si>
    <t>1101072006-б</t>
  </si>
  <si>
    <t>2101072006-б</t>
  </si>
  <si>
    <t>1101072006-в</t>
  </si>
  <si>
    <t>2101072006-в</t>
  </si>
  <si>
    <t>Библиотечный фонд за май 2007 г</t>
  </si>
  <si>
    <t>О0000797</t>
  </si>
  <si>
    <t>1101072007-1</t>
  </si>
  <si>
    <t>Библиотечный фонд за ноябрь /Лань-Юг-краев.ср-ва/ (107 экз.)</t>
  </si>
  <si>
    <t>О0000798</t>
  </si>
  <si>
    <t>101072007-2</t>
  </si>
  <si>
    <t>Библиотечный фонд ноябрь 2007 г./Лань-Юг-краев.ср-ва/ (31 экз.)</t>
  </si>
  <si>
    <t>О0000799</t>
  </si>
  <si>
    <t>1101072007-3</t>
  </si>
  <si>
    <t>Библиотечный фонд с июня по ноябрь 2007г /центр. ср./ (33 экз.)</t>
  </si>
  <si>
    <t>1101072007-4</t>
  </si>
  <si>
    <t>Библиотечный фонд с июня по ноябрь 2007г. /центр. Ср-ва/ (56 экз.)</t>
  </si>
  <si>
    <t>О0000801</t>
  </si>
  <si>
    <t>1101072007-5</t>
  </si>
  <si>
    <t>Библиотечный фонд с июня по ноябрь 2007г. /центр. Ср-ва/ (6экз.)</t>
  </si>
  <si>
    <t>О0000802</t>
  </si>
  <si>
    <t>1101072007-7</t>
  </si>
  <si>
    <t>Библиотечный фонд с июня по ноябрь 2007 года(центр.ср-ва) (4 экз.)</t>
  </si>
  <si>
    <t>О0000803</t>
  </si>
  <si>
    <t>1101072007-8</t>
  </si>
  <si>
    <t>Библиотечный фонд с июня по ноябрь 2007 года( центр.ср-ва) (8 экз.)</t>
  </si>
  <si>
    <t>О0000804</t>
  </si>
  <si>
    <t>1101072007-9</t>
  </si>
  <si>
    <t>Библиотечный фонд с июня по ноябрь 2007 года(центр.ср-ва)  (3 экз.)</t>
  </si>
  <si>
    <t>О0000805</t>
  </si>
  <si>
    <t>1101072007-10</t>
  </si>
  <si>
    <t>Библиотечный фонд с июня по ноябрь 2007 года(центр.ср-ва)</t>
  </si>
  <si>
    <t>О0000806</t>
  </si>
  <si>
    <t>1101072007-11</t>
  </si>
  <si>
    <t>Библиотечный фонд с июня по ноябрь 2007 г.
/центр.ср-ва/ (43 экз.)</t>
  </si>
  <si>
    <t>О0000807</t>
  </si>
  <si>
    <t>1101072007-12</t>
  </si>
  <si>
    <t>Библиотечный фонд с июня по ноябрь 2007 г.
/центр.ср-ва/</t>
  </si>
  <si>
    <t>О0000808</t>
  </si>
  <si>
    <t>1101072007-13</t>
  </si>
  <si>
    <t>Библиотечный фонд с июня по ноябрь 2007 г.
/центр.ср-ва/ (58 экз.)</t>
  </si>
  <si>
    <t>О0000809</t>
  </si>
  <si>
    <t>1101072007-14</t>
  </si>
  <si>
    <t>О0000810</t>
  </si>
  <si>
    <t>1101072007-15</t>
  </si>
  <si>
    <t>Библиотечный фонд за декабрь/Лань/</t>
  </si>
  <si>
    <t>1101072007-16</t>
  </si>
  <si>
    <t>Библиотечный фонд за декабрь/Лань/ (15 экз.)</t>
  </si>
  <si>
    <t>1101072007-17</t>
  </si>
  <si>
    <t>Библиотечный фонд за декабрь /Лань/ (8 экз.)</t>
  </si>
  <si>
    <t>О0000813</t>
  </si>
  <si>
    <t>1101072007-18</t>
  </si>
  <si>
    <t>Библиотечный фонд Пуш. и бр. Игнат. по накл-8022, 7922, 8072, 7972 за декабрь 2007 г. (51 экз.)</t>
  </si>
  <si>
    <t>О0000814</t>
  </si>
  <si>
    <t>1101072007-19</t>
  </si>
  <si>
    <t>Библиотечный фонд Пуш. и бр. Игнат. по накл-8022, 7922, 8072, 7972 за декабрь 2007г.(40 экз.)</t>
  </si>
  <si>
    <t>О0000815</t>
  </si>
  <si>
    <t>1101072007-20</t>
  </si>
  <si>
    <t>Библиотечный фонд Пуш. и бр.Игнат. по накл-8022, 7922, 8072, 7972  за декабрь 2007 г. (7 экз.)</t>
  </si>
  <si>
    <t>О0000816</t>
  </si>
  <si>
    <t>1101072007-21</t>
  </si>
  <si>
    <t>Библиотечный фонд Пуш. и  бр.Игнат./изв. 121Б, 172б/ декабрь2007г.(4 экз.)</t>
  </si>
  <si>
    <t>1101072007-22</t>
  </si>
  <si>
    <t>Библиотечный фонд Пуш. и бр. Игнат./изв.121б, 172б/  декабрь 2007г.  (3 экз.)</t>
  </si>
  <si>
    <t>20.122007</t>
  </si>
  <si>
    <t>101072007-а</t>
  </si>
  <si>
    <t>Библиотечный фонд за май 2007 г.</t>
  </si>
  <si>
    <t>1101072007-б</t>
  </si>
  <si>
    <t xml:space="preserve">Библиотечный фонд за май 2007
</t>
  </si>
  <si>
    <t>1101072007-в</t>
  </si>
  <si>
    <t>Библиотечный фонд с МПБ/мест.бюдж./ 2007-в</t>
  </si>
  <si>
    <t>101072007-г</t>
  </si>
  <si>
    <t>Библиотечный фонд с МПБ/мест.бюджет/ 2007-г</t>
  </si>
  <si>
    <t>1101072007-д</t>
  </si>
  <si>
    <t xml:space="preserve">Библиотечный фонд перед.с МПБ /мест.бюдж./2007-д
</t>
  </si>
  <si>
    <t>1101072007-е</t>
  </si>
  <si>
    <t xml:space="preserve">Библиотечный фонд с МПБ/центр.ср.за 2006г./ </t>
  </si>
  <si>
    <t>О0000824</t>
  </si>
  <si>
    <t>101072007-ж</t>
  </si>
  <si>
    <t>Библиотечный фонд с МБП/центр.ср.за 2006г./</t>
  </si>
  <si>
    <t>О0000825</t>
  </si>
  <si>
    <t>1101072007-з</t>
  </si>
  <si>
    <t xml:space="preserve">Библиотечный фонд с МПБ / центр.ср-ва за 2006г./
</t>
  </si>
  <si>
    <t>О0000826</t>
  </si>
  <si>
    <t>1101072007-и</t>
  </si>
  <si>
    <t>Библиотечный фонд перед. с МПБ/ центр.ср./ 2007-и</t>
  </si>
  <si>
    <t>О0000827</t>
  </si>
  <si>
    <t>101072007-к</t>
  </si>
  <si>
    <t>Библиотечный фонд перед. С МПБ/центр.ср-ва/ 2007-к</t>
  </si>
  <si>
    <t>О0000828</t>
  </si>
  <si>
    <t>1101072007-л</t>
  </si>
  <si>
    <t>Библиотечный фонд перед. с МПБ /центр.ср-ва/2007-л</t>
  </si>
  <si>
    <t>О0000829</t>
  </si>
  <si>
    <t>Библиотечный фонд 2008 г /центр.ср-ва (16экз.)</t>
  </si>
  <si>
    <t>О0000830</t>
  </si>
  <si>
    <t>11010720082п</t>
  </si>
  <si>
    <t>Библиотечный фонд  2 пол.2008 г/центр.ср-ва (33245,10), (141экз.)</t>
  </si>
  <si>
    <t>О0000831</t>
  </si>
  <si>
    <t>1101072008 ноя</t>
  </si>
  <si>
    <t>Библиотечный фонд .2008 г /фед.ср-ва (114 экз.)</t>
  </si>
  <si>
    <t>О0000832</t>
  </si>
  <si>
    <t>1101072008-дар</t>
  </si>
  <si>
    <t>Библиотечный фонд 2008 г /центр.ср-ва/дар (210) (9экз.)</t>
  </si>
  <si>
    <t>О0000833</t>
  </si>
  <si>
    <t>11010720082пдар</t>
  </si>
  <si>
    <t>Библиотечный фонд 2008 г /центр.ср-ва/дар (398)</t>
  </si>
  <si>
    <t>О0000834</t>
  </si>
  <si>
    <t>1101072008мест</t>
  </si>
  <si>
    <t>Библиотечный фонд 2008 г /мест.бюд./</t>
  </si>
  <si>
    <t>О0000835</t>
  </si>
  <si>
    <t>1101072008 мест</t>
  </si>
  <si>
    <t>Детская</t>
  </si>
  <si>
    <t>О0000836</t>
  </si>
  <si>
    <t>Библиотечный фонд 2008 г /мест.бюд./ (65 экз.)</t>
  </si>
  <si>
    <t>О0000837</t>
  </si>
  <si>
    <t>1101072008д-ноя</t>
  </si>
  <si>
    <t>Библиотечный фонд перед. с МПБ /фед..ср./ 2008 ноя (34 экз.)</t>
  </si>
  <si>
    <t>О0000838</t>
  </si>
  <si>
    <t>Библиотечный фонд перед. с МПБ /центр..ср./ 2008 2 пол (23121,84) (165 экз.)</t>
  </si>
  <si>
    <t>О0000839</t>
  </si>
  <si>
    <t>1101072008-д</t>
  </si>
  <si>
    <t>Библиотечный фонд перед. с МПБ /центр..ср./ 2008 окт. (3515,16) (20 экз.)</t>
  </si>
  <si>
    <t>О0000840</t>
  </si>
  <si>
    <t>Библиотечный фонд /центр.ср-ва/ 2 полугодие 2008 г дар (99)</t>
  </si>
  <si>
    <t>О0000841</t>
  </si>
  <si>
    <t>1101072008х-ноя</t>
  </si>
  <si>
    <t>Библиотечный фонд перед. с МПБ /фед.ср./ 200 
(21 экз.)8 ноя (4203,39)</t>
  </si>
  <si>
    <t>х. К.Маркса</t>
  </si>
  <si>
    <t>О0000842</t>
  </si>
  <si>
    <t>11010720082пол</t>
  </si>
  <si>
    <t>Библиотечный фонд перед. с МПБ /центр..ср./ 2008 2 п/г (5466,21) (32 экз.)</t>
  </si>
  <si>
    <t>О0000843</t>
  </si>
  <si>
    <t>1101072008х</t>
  </si>
  <si>
    <t>Библиотечный фонд перед. с МПБ /центр..ср./ 2008 окт. (1726) (9 экз.)</t>
  </si>
  <si>
    <t>О0000844</t>
  </si>
  <si>
    <t>1101072008-п</t>
  </si>
  <si>
    <t>Подписка на 1 полугодие 2009 г.</t>
  </si>
  <si>
    <t>О0000845</t>
  </si>
  <si>
    <t>Библ.фонд за 2009/Лань/ (127 экз.)</t>
  </si>
  <si>
    <t>О0000846</t>
  </si>
  <si>
    <t>Библиотечный фонд 2009 /Лань/ (195 экз.)</t>
  </si>
  <si>
    <t>О0000847</t>
  </si>
  <si>
    <t>Библ.фонд.2009/Лань/ 
(44 экз.)</t>
  </si>
  <si>
    <t>О0000848</t>
  </si>
  <si>
    <t>1101072009 ф</t>
  </si>
  <si>
    <t>Библ.фонд. за 2009г./фед. Ср-ва/ 135 экз.</t>
  </si>
  <si>
    <t>О0000849</t>
  </si>
  <si>
    <t>1101072009-Ф</t>
  </si>
  <si>
    <t>Библ.фонд.2009/Фед.ср-ва/ 69 экз.</t>
  </si>
  <si>
    <t>О0000850</t>
  </si>
  <si>
    <t>Библ.фонд. за 2009г., 23 шт.</t>
  </si>
  <si>
    <t>О0000851</t>
  </si>
  <si>
    <t>Библ.фонд. за 2009, 50 штук</t>
  </si>
  <si>
    <t>О0000852</t>
  </si>
  <si>
    <t>Библ.фонд.2009, 51 шт. НОЯБРЬ</t>
  </si>
  <si>
    <t>О0000853</t>
  </si>
  <si>
    <t>Библ.фонд.2009г., 11шт.</t>
  </si>
  <si>
    <t>О0000854</t>
  </si>
  <si>
    <t>Библ.фонд.2009г., 9шт./ноябрь/</t>
  </si>
  <si>
    <t>О0000855</t>
  </si>
  <si>
    <t>1101072009цс</t>
  </si>
  <si>
    <t>Библ.фонд.2009/цент.ср-ва/, 2шт.</t>
  </si>
  <si>
    <t>О0000856</t>
  </si>
  <si>
    <t>Библ.фонд.2009, 40штук, НОЯБРЬ</t>
  </si>
  <si>
    <t>О0000857</t>
  </si>
  <si>
    <t>1101072009-1ц</t>
  </si>
  <si>
    <t>Библ.фонд с МПБ / центр. ср-ва за 2009г./ 9шт.</t>
  </si>
  <si>
    <t>О0000858</t>
  </si>
  <si>
    <t>1101072009ц1</t>
  </si>
  <si>
    <t>Библ.фонд.2009, /цент.ср-ва/</t>
  </si>
  <si>
    <t>О0000859</t>
  </si>
  <si>
    <t>1101072009центр</t>
  </si>
  <si>
    <t>Библ.фонд.2009, /центр.ср-ва/</t>
  </si>
  <si>
    <t>О0000860</t>
  </si>
  <si>
    <t>Библ.фонд.2009,(83 шт.) /центр.ср-ва/</t>
  </si>
  <si>
    <t>О0000861</t>
  </si>
  <si>
    <t>1101072009ц</t>
  </si>
  <si>
    <t>Библ.фонд.2009, 
/центр.ср-ва/</t>
  </si>
  <si>
    <t>О0000862</t>
  </si>
  <si>
    <t>1101072009-ц-2</t>
  </si>
  <si>
    <t>Библ.фонд. с МПБ/центр. ср-ва за 2009г./2шт.</t>
  </si>
  <si>
    <t>О0000863</t>
  </si>
  <si>
    <t>1101072009центх</t>
  </si>
  <si>
    <t>Библ.фонд.перед. с МПБ/центр.ср-ва за 2009г./ 13шт.</t>
  </si>
  <si>
    <t>О0000864</t>
  </si>
  <si>
    <t>1101072009цх</t>
  </si>
  <si>
    <t>Библ.фонд.перед.с МПБ/центр. ср. за 2009г./
2 шт.</t>
  </si>
  <si>
    <t>О0000865</t>
  </si>
  <si>
    <t>1101072009хц</t>
  </si>
  <si>
    <t>Библ.фонд. перед. С МПБ /центр.ср. за 2009г./2 шт.</t>
  </si>
  <si>
    <t>О0000866</t>
  </si>
  <si>
    <t>1101072009цент</t>
  </si>
  <si>
    <t>Библ.фонд.перед.с МПБ /центр.ср-ва за 2009г. / 2шт.</t>
  </si>
  <si>
    <t>О0000867</t>
  </si>
  <si>
    <t>1101072009дц</t>
  </si>
  <si>
    <t>Библ.фонд. с МПБ/центр.ср. за 2009г./15 шт.</t>
  </si>
  <si>
    <t>О0000868</t>
  </si>
  <si>
    <t>1101072009дбц</t>
  </si>
  <si>
    <t>Библ.фонд с МПБ/ центр.ср-ва за 2009г./86 штук</t>
  </si>
  <si>
    <t>О0000869</t>
  </si>
  <si>
    <t>1101072009фед</t>
  </si>
  <si>
    <t>Библ.фонд.перед с МПБ /фед.ср-ва за 2009г./ 25шт.</t>
  </si>
  <si>
    <t>О0000870</t>
  </si>
  <si>
    <t>Библиотечный фонд на электронных носителях 
(20 экз.)</t>
  </si>
  <si>
    <t>О0000871</t>
  </si>
  <si>
    <t>Библиотечный фонд 2010 г. 220шт./апрель 2010/</t>
  </si>
  <si>
    <t>О0000872</t>
  </si>
  <si>
    <r>
      <t xml:space="preserve">Библиотечный фонд на электронных носителях
 </t>
    </r>
    <r>
      <rPr>
        <sz val="12"/>
        <rFont val="Times New Roman"/>
        <family val="1"/>
      </rPr>
      <t>(12 штук)</t>
    </r>
  </si>
  <si>
    <t>О0000873</t>
  </si>
  <si>
    <t>Библиотечный фонд 2010г.(386шт.) 89 экз./апрель 2010/</t>
  </si>
  <si>
    <t>О0000874</t>
  </si>
  <si>
    <t>Библиотечный фонд 2010г. 386 шт./апрель 2010/</t>
  </si>
  <si>
    <t>О0000875</t>
  </si>
  <si>
    <t>Библ.фонд 2010г 11шт/июль 2010/</t>
  </si>
  <si>
    <t>О0000876</t>
  </si>
  <si>
    <t>Библ.фонд 2010г 130шт /декабрь2010/</t>
  </si>
  <si>
    <t>О0000877</t>
  </si>
  <si>
    <t>1101072010ц</t>
  </si>
  <si>
    <t>Библ.фонд Пуш. и бр. Игнат. 16шт.по пр60 от 21.12.2010</t>
  </si>
  <si>
    <t>О0000878</t>
  </si>
  <si>
    <t>1101072010ц2</t>
  </si>
  <si>
    <t>Библ.фонд Пуш. и бр. Игнат.8шт. По пр59 от 21.12.2010</t>
  </si>
  <si>
    <t>О0000879</t>
  </si>
  <si>
    <t>1101072010ц4</t>
  </si>
  <si>
    <t>Библ.фонд.с МУК «МПБ МО инской район» 2010/1 полугодие/ 2 шт.</t>
  </si>
  <si>
    <t>О0000880</t>
  </si>
  <si>
    <t>1101072010ц3</t>
  </si>
  <si>
    <t>Библ.фонд.с МУК «МПБ МО Динской район» 2010/дек/ 3 шт.</t>
  </si>
  <si>
    <t>О0000881</t>
  </si>
  <si>
    <t>Библ.фонд. 2010Г 150шт/декабрь 2010/</t>
  </si>
  <si>
    <t>О0000882</t>
  </si>
  <si>
    <t>Библ.фонд 2010 2шт/июль 2010/</t>
  </si>
  <si>
    <t>О0000883</t>
  </si>
  <si>
    <t>Библ.фонд 2010г 49шт./ноябрь 2010/</t>
  </si>
  <si>
    <t>О0000884</t>
  </si>
  <si>
    <t xml:space="preserve">Библ.фонд.перед с МУ «МПБ МО Динской район» 2010/дек/ </t>
  </si>
  <si>
    <t>О0000885</t>
  </si>
  <si>
    <t>Библ.фонд.перед с МУ «МПБ МО Динской район» 2010/дек/ 1 полугодие 3 шт.</t>
  </si>
  <si>
    <t>О0000886</t>
  </si>
  <si>
    <t>Библ.фонд Пуш. и бр. Игнат.15шт. По пр60 от 21.12.2010</t>
  </si>
  <si>
    <t>О0000887</t>
  </si>
  <si>
    <t>Библ.фонд Пуш. и бр. Игнат.16шт. По пр59 от 21.12.2010</t>
  </si>
  <si>
    <t>О0000888</t>
  </si>
  <si>
    <t>Библ.фонд 2010г 100шт/ноябрь 2010/</t>
  </si>
  <si>
    <t>О0000889</t>
  </si>
  <si>
    <t>Библ.фонд 2010г 2шт/июль 2010/</t>
  </si>
  <si>
    <t>О0000890</t>
  </si>
  <si>
    <t>Библ.фонд 2010г 44шт/декабрь 2010/</t>
  </si>
  <si>
    <t>О0000891</t>
  </si>
  <si>
    <t>Библ.фонд перед.с МПБ /фед.ср.за 2009г/25 шт.</t>
  </si>
  <si>
    <t>О0000892</t>
  </si>
  <si>
    <t>Библ.фонд перед с МУ «МПБ МО Динской район»/2010 1 полугодие 2шт.</t>
  </si>
  <si>
    <t>О0000893</t>
  </si>
  <si>
    <t>Библ.фонд перед с МУ «МПБ МО Динской район»/2010 дек</t>
  </si>
  <si>
    <t>О0000894</t>
  </si>
  <si>
    <t>Библ.фонд Пуш. и бр. Игнат./3шт. По пр59 от 21.12.2010</t>
  </si>
  <si>
    <t>О0000895</t>
  </si>
  <si>
    <t>Библ.фонд Пуш. и бр. Игнат./5шт. По пр60 от 21.12.2010</t>
  </si>
  <si>
    <t>О0001077</t>
  </si>
  <si>
    <t>Библиотечный фонд от б-ки им. А.С.Пушкина (5 экз)</t>
  </si>
  <si>
    <t>О0001078</t>
  </si>
  <si>
    <t>Библиотечный фонд по программе "Культура Кубани" (58 экз.)</t>
  </si>
  <si>
    <t>О0000896</t>
  </si>
  <si>
    <t>ББП регулятор света Рro-550</t>
  </si>
  <si>
    <t>1290,0</t>
  </si>
  <si>
    <t>00000897</t>
  </si>
  <si>
    <t>Вешалка-стойка, металл, 1,8 м, на диске диам.39 см, 5 крючков, Т22,черная (6 штук)</t>
  </si>
  <si>
    <t>00000898</t>
  </si>
  <si>
    <t>10107-диск</t>
  </si>
  <si>
    <t>Диск  1шт./изв-8072,7922,8072,7972/</t>
  </si>
  <si>
    <t>Н0000899</t>
  </si>
  <si>
    <t>Здание сельс.библ. Горького 1910г.</t>
  </si>
  <si>
    <t>00000900</t>
  </si>
  <si>
    <t>Карниз</t>
  </si>
  <si>
    <t>00000901</t>
  </si>
  <si>
    <t>Карниз потолочный 1,2м 14шт.</t>
  </si>
  <si>
    <t>00000902</t>
  </si>
  <si>
    <t>Клавиатура DEFENDER slim KS-910 P/S/2</t>
  </si>
  <si>
    <t>00000903</t>
  </si>
  <si>
    <t>00000904</t>
  </si>
  <si>
    <t>Клавиатура Genius KBO6 PS/2</t>
  </si>
  <si>
    <t>О0000905</t>
  </si>
  <si>
    <t>Книга «Летопись земли Динской» (10 штук)</t>
  </si>
  <si>
    <t>О0000906</t>
  </si>
  <si>
    <t>1101072010 дар</t>
  </si>
  <si>
    <t>Книги по договору дарения 4шт.</t>
  </si>
  <si>
    <t>О0000907</t>
  </si>
  <si>
    <t>Книги центральные средства 6 шт.</t>
  </si>
  <si>
    <t>О0000908</t>
  </si>
  <si>
    <t>Книжный фонд (книги- «Радуга сердца», 2шт.</t>
  </si>
  <si>
    <t>О0000909</t>
  </si>
  <si>
    <t>Книжный фонд (книги- «Радуга сердца»</t>
  </si>
  <si>
    <t>О0000910</t>
  </si>
  <si>
    <t>О0000911</t>
  </si>
  <si>
    <t>Книжная продукция (23 шт)</t>
  </si>
  <si>
    <t>О0000912</t>
  </si>
  <si>
    <t>Книжная продукция (167 шт)</t>
  </si>
  <si>
    <t>О0000913</t>
  </si>
  <si>
    <t>Книжная продукция (133 шт)</t>
  </si>
  <si>
    <t>О0000914</t>
  </si>
  <si>
    <t>Книжная продукция (201 шт)</t>
  </si>
  <si>
    <t>00000915</t>
  </si>
  <si>
    <t>Компьютер Pentium Core2 Duo T 7500/DDR</t>
  </si>
  <si>
    <t>00000916</t>
  </si>
  <si>
    <t>Копир-принтер-сканер-32 МИ лазер. Canon MF-3220</t>
  </si>
  <si>
    <t>00000917</t>
  </si>
  <si>
    <t>Ксерокс Canon лазер-3110</t>
  </si>
  <si>
    <t>О0001076</t>
  </si>
  <si>
    <t>Кубанская библиотека том 7</t>
  </si>
  <si>
    <t>00000918</t>
  </si>
  <si>
    <t xml:space="preserve">Магнитола </t>
  </si>
  <si>
    <t>00000919</t>
  </si>
  <si>
    <t>00000920</t>
  </si>
  <si>
    <t>Магнитола</t>
  </si>
  <si>
    <t>00000921</t>
  </si>
  <si>
    <t>Микроволновая печь LG MS 1744</t>
  </si>
  <si>
    <t>00000922</t>
  </si>
  <si>
    <t>Монитор LCD TFT 17 ASTERAL 1716S</t>
  </si>
  <si>
    <t>00000923</t>
  </si>
  <si>
    <t>Монитор TFT 17 Acer AL 1716 AS</t>
  </si>
  <si>
    <t>7480,0</t>
  </si>
  <si>
    <t>00000924</t>
  </si>
  <si>
    <t>МышьGenius  PS/2 110</t>
  </si>
  <si>
    <t>00000925</t>
  </si>
  <si>
    <t>Мышь Ф4 ОР-620Д (белая)</t>
  </si>
  <si>
    <t>00000926</t>
  </si>
  <si>
    <t>00000927</t>
  </si>
  <si>
    <t>Ноутбук ASUS K52F + сумка Sumdex (133)</t>
  </si>
  <si>
    <t>00000928</t>
  </si>
  <si>
    <t>00000929</t>
  </si>
  <si>
    <t>Обогреватель Polaris</t>
  </si>
  <si>
    <t>00000930</t>
  </si>
  <si>
    <t>Оснастка д/печ</t>
  </si>
  <si>
    <t>О0000931</t>
  </si>
  <si>
    <t>Периодические издания (литературно-художественные журналы)</t>
  </si>
  <si>
    <t>О0000932</t>
  </si>
  <si>
    <t>Подписка на 1 полугодие 2009</t>
  </si>
  <si>
    <t>00000933</t>
  </si>
  <si>
    <t>Полка навесная книжная (32,33) 2шт.</t>
  </si>
  <si>
    <t>00001083</t>
  </si>
  <si>
    <t>Планка огр. MS-30 (108 шт.)</t>
  </si>
  <si>
    <t>00000934</t>
  </si>
  <si>
    <t>Плеер DVD Samsung P 375</t>
  </si>
  <si>
    <t>00001081</t>
  </si>
  <si>
    <t>Полка МS 200 (36 шт.)</t>
  </si>
  <si>
    <t>00001082</t>
  </si>
  <si>
    <t>Полка MS 100*30 (84 шт.)</t>
  </si>
  <si>
    <t>00000935</t>
  </si>
  <si>
    <t>Принтер лазер. Canon MF 3228</t>
  </si>
  <si>
    <t>6800,0</t>
  </si>
  <si>
    <t>00000936</t>
  </si>
  <si>
    <t>Радиотелефон General Electric 2-1816 Ge2</t>
  </si>
  <si>
    <t>00000937</t>
  </si>
  <si>
    <t xml:space="preserve">Стенд демонстрационный </t>
  </si>
  <si>
    <t>00000938</t>
  </si>
  <si>
    <t>Стол для компьютера</t>
  </si>
  <si>
    <t>00000939</t>
  </si>
  <si>
    <t>Системный блок Celeron 3066/512Mb|</t>
  </si>
  <si>
    <t>00000940</t>
  </si>
  <si>
    <t>Системный блок Premier-F-15 /модем внутри/</t>
  </si>
  <si>
    <t>00000941</t>
  </si>
  <si>
    <t>Сетевой фильтр 1,8м 2499 (2шт.)</t>
  </si>
  <si>
    <t>00001079</t>
  </si>
  <si>
    <t>Стеллажи библиотечные односторонние</t>
  </si>
  <si>
    <t>00001080</t>
  </si>
  <si>
    <t>Стойка МS 200 (36 шт.)</t>
  </si>
  <si>
    <t>00000942</t>
  </si>
  <si>
    <t>Стол библиотекаря (34)</t>
  </si>
  <si>
    <t>00000943</t>
  </si>
  <si>
    <t>Стенд для книг (36)</t>
  </si>
  <si>
    <t>00000944</t>
  </si>
  <si>
    <t>00000945</t>
  </si>
  <si>
    <t>Стулья /010 тк.черн.1,22/(№10-19)</t>
  </si>
  <si>
    <t>00000946</t>
  </si>
  <si>
    <t>Стол офисный №2</t>
  </si>
  <si>
    <t>00000947</t>
  </si>
  <si>
    <t>Стул для посетителей «Серна», черный каркас, ткань черная, СМ 7/22 Т-11 (30 штук)</t>
  </si>
  <si>
    <t>00000948</t>
  </si>
  <si>
    <t>Сплит-система Niagara KFR-20WG/G</t>
  </si>
  <si>
    <t>12589,0</t>
  </si>
  <si>
    <t>00000949</t>
  </si>
  <si>
    <t>Сплит-система BRAUN BRSW-A24H</t>
  </si>
  <si>
    <t>26239,0</t>
  </si>
  <si>
    <t>00000950</t>
  </si>
  <si>
    <t>Телевизор Samsung CS 21Z45ZQQ</t>
  </si>
  <si>
    <t>6300,0</t>
  </si>
  <si>
    <t>00000951</t>
  </si>
  <si>
    <t>Телевизор THOMSON-29 DM-184 kv</t>
  </si>
  <si>
    <t>11097,60</t>
  </si>
  <si>
    <t>00000952</t>
  </si>
  <si>
    <t>Тепловентилятор General Climate KRP</t>
  </si>
  <si>
    <t>00000953</t>
  </si>
  <si>
    <t>Тепловентилятор General Climate KRP(2шт.)</t>
  </si>
  <si>
    <t>00000954</t>
  </si>
  <si>
    <t>Фотокамера цифровая SONI-DSC S700 карта памяти сумка</t>
  </si>
  <si>
    <t>00000955</t>
  </si>
  <si>
    <t>Шкаф архивный металлический  «Надежда» ШМС-1</t>
  </si>
  <si>
    <t>00000956</t>
  </si>
  <si>
    <t>Шкаф бухгалтерский (27)</t>
  </si>
  <si>
    <t>00000957</t>
  </si>
  <si>
    <t>Шкаф для хранения документов 290111</t>
  </si>
  <si>
    <t>00000958</t>
  </si>
  <si>
    <t>00000959</t>
  </si>
  <si>
    <t>Шторы</t>
  </si>
  <si>
    <t>00000960</t>
  </si>
  <si>
    <t>Этажерка шкафа для подшивки газет (35)</t>
  </si>
  <si>
    <t>О0001234</t>
  </si>
  <si>
    <t>Библиотечный фонд (3 экз)</t>
  </si>
  <si>
    <t>О0001236</t>
  </si>
  <si>
    <t>Библиотечный фонд (337 экз)</t>
  </si>
  <si>
    <t>О0001246</t>
  </si>
  <si>
    <t>Библиотечный фонд (129 экз)</t>
  </si>
  <si>
    <t>00001247</t>
  </si>
  <si>
    <r>
      <t>МФУ (монохромный  лазерный принтер, копир, планшетный сканер) Canon i-SENSYS NF4410, USB 2.0. 1200*60</t>
    </r>
    <r>
      <rPr>
        <sz val="12"/>
        <rFont val="Times New Roman"/>
        <family val="1"/>
      </rPr>
      <t xml:space="preserve"> </t>
    </r>
  </si>
  <si>
    <t>00001232</t>
  </si>
  <si>
    <t>00001233</t>
  </si>
  <si>
    <t>Библиотечный фонд (323 экз)</t>
  </si>
  <si>
    <t>00001300</t>
  </si>
  <si>
    <t>00001301</t>
  </si>
  <si>
    <t>V</t>
  </si>
  <si>
    <t>МКУ«ЦЕНТРАЛИЗОВАННАЯ БУХГАЛТЕРИЯ НОВОТИТАРОВСКОГО СЕЛЬСКОГО ПОСЕЛЕНИЯ»</t>
  </si>
  <si>
    <t>00000961</t>
  </si>
  <si>
    <t>Компьютер Pentium Core2Duo E5400 (2,7)</t>
  </si>
  <si>
    <t>00000962</t>
  </si>
  <si>
    <t>Кресло оператора «Престиж» с подлокотниками, черное (В14)</t>
  </si>
  <si>
    <t>00000963</t>
  </si>
  <si>
    <t>Лазерный принтер HP 1018 VSB 2.0</t>
  </si>
  <si>
    <t>00000964</t>
  </si>
  <si>
    <t>Монитор Samsung 15</t>
  </si>
  <si>
    <t>00000965</t>
  </si>
  <si>
    <r>
      <t xml:space="preserve">Монитор 19 ТЕТ </t>
    </r>
    <r>
      <rPr>
        <sz val="10"/>
        <rFont val="Times New Roman"/>
        <family val="1"/>
      </rPr>
      <t>Acep AL 19 I6W</t>
    </r>
  </si>
  <si>
    <t>00000966</t>
  </si>
  <si>
    <t>00000967</t>
  </si>
  <si>
    <t>МФУ Сanon i-SENSYS MF 4410 принтер/копир/сканер, лазерный, А4 [105933]</t>
  </si>
  <si>
    <t>00000968</t>
  </si>
  <si>
    <t>Ноутбук ACER Aspire AS7750GMnkk(LX.RСZ01.014)Intel i3-2330/4G/500G/DVD-SMulti/17,3HD+/AMD66501G/WiFi/Camera/Win7HB/black[107454]</t>
  </si>
  <si>
    <t>00000969</t>
  </si>
  <si>
    <t>Принтер Samsung L ML-1520(бух. Шевченко Г.В.)</t>
  </si>
  <si>
    <t>00000970</t>
  </si>
  <si>
    <t>Системный блок Celeron 3066/512/Mb</t>
  </si>
  <si>
    <t>00000971</t>
  </si>
  <si>
    <t>Системный блок с монитором</t>
  </si>
  <si>
    <t>00000972</t>
  </si>
  <si>
    <t>Системный блок E7500/G31M-S/2x204DDR2 800/video/WD2500AAAJS/7280S/WinXPHE/Floppy/TLA-566_500[105140][107220]</t>
  </si>
  <si>
    <t>ул. Советская,6 3</t>
  </si>
  <si>
    <t>00000973</t>
  </si>
  <si>
    <t>Стол офисный (гл.бух.)</t>
  </si>
  <si>
    <t>00000974</t>
  </si>
  <si>
    <t>Стол офисный (директор)</t>
  </si>
  <si>
    <t>ул. Советская, 3</t>
  </si>
  <si>
    <t>00000975</t>
  </si>
  <si>
    <t>Стол рабочий (компьютерный)</t>
  </si>
  <si>
    <t>00000976</t>
  </si>
  <si>
    <t>Шкаф бухгалтерский металл.сейфовый Практик/007/</t>
  </si>
  <si>
    <t>00000977</t>
  </si>
  <si>
    <t>Шкаф книжный (4,5) 2 шт.</t>
  </si>
  <si>
    <t>00000978</t>
  </si>
  <si>
    <t>VI</t>
  </si>
  <si>
    <t>МУ «ПО ОБЕСПЕЧЕНИЮ ХОЗЯЙСТВЕННОГО ОБСЛУЖИВАНИЯ ОРГАНОВ МЕСТНОГО САМОУПРАВЛЕНИЯ НОВОТИТАРОВСКОГО СЕЛЬСКОГО ПОСЕЛЕНИЯ»</t>
  </si>
  <si>
    <t>00000979</t>
  </si>
  <si>
    <t>00000980</t>
  </si>
  <si>
    <t>Автомобиль ВАЗ 2123 Шевроле Нива</t>
  </si>
  <si>
    <t>00000981</t>
  </si>
  <si>
    <t>Автомобиль LADA ВАЗ 210740, государственный номер А 480 ТС93, год выпуска 2010, модель двигателя21067, двигатель № 9635830, шасси № отсутствует, кузов №ХТА 210740А2969754, цвет белый</t>
  </si>
  <si>
    <t>00000982</t>
  </si>
  <si>
    <t>00001093</t>
  </si>
  <si>
    <t>Автомобиль Lada 211440, дв. 11183, 5687667, цвет белый</t>
  </si>
  <si>
    <t>00000983</t>
  </si>
  <si>
    <t>Водонагреватель Термекс Н30-О</t>
  </si>
  <si>
    <t>00000984</t>
  </si>
  <si>
    <t>Дрель Интерскол</t>
  </si>
  <si>
    <t>00000985</t>
  </si>
  <si>
    <t>Дрель эл. Интерскол 580Вт</t>
  </si>
  <si>
    <t>00000986</t>
  </si>
  <si>
    <t>Компьютер Pentium Core2 Dude2180/DDR1G/asustek N</t>
  </si>
  <si>
    <t>00000987</t>
  </si>
  <si>
    <t>Монитор 17 BenQ</t>
  </si>
  <si>
    <t>00000988</t>
  </si>
  <si>
    <t>МФУ Canon I-Sensys MF-4018</t>
  </si>
  <si>
    <t>00000989</t>
  </si>
  <si>
    <t>00001101</t>
  </si>
  <si>
    <t>Стремянка УФУК 7 ступеней</t>
  </si>
  <si>
    <t>00001086</t>
  </si>
  <si>
    <t>Чехлы майка на сиденья Classik 4 пр. темно-серый</t>
  </si>
  <si>
    <t>00001248</t>
  </si>
  <si>
    <t>00001249</t>
  </si>
  <si>
    <t>00001302</t>
  </si>
  <si>
    <t>Шкаф бухгалтерский металлический НАДЕЖДА  ШМС-4 (1850*ш 756*г452,мм)</t>
  </si>
  <si>
    <t>VII</t>
  </si>
  <si>
    <t>Хозяйственное ведение</t>
  </si>
  <si>
    <t>МУП «Благоустройство»</t>
  </si>
  <si>
    <t>О0000990</t>
  </si>
  <si>
    <t>Автомобиль ГАЗ 31029</t>
  </si>
  <si>
    <t>Пост.447 от 25.04.2011</t>
  </si>
  <si>
    <t>О0000991</t>
  </si>
  <si>
    <t>Автогрейднр  ГС 1402.1</t>
  </si>
  <si>
    <t>О0000998</t>
  </si>
  <si>
    <t>Измельчитель древесных отходов «ИВЕТА»</t>
  </si>
  <si>
    <t>Пост.445 от 25.04.2011</t>
  </si>
  <si>
    <t>О0000999</t>
  </si>
  <si>
    <t>Ковш 0,5 м.куб. ПКУ-0,-5-04</t>
  </si>
  <si>
    <t>О0001000</t>
  </si>
  <si>
    <t>Косилка КНР-2,1-4</t>
  </si>
  <si>
    <t>О0001001</t>
  </si>
  <si>
    <t xml:space="preserve">Косилка роторная </t>
  </si>
  <si>
    <t>О0001100</t>
  </si>
  <si>
    <t xml:space="preserve">КРН-2.1 Косилка роторная </t>
  </si>
  <si>
    <t>Пост. 333 от 18.04.2013</t>
  </si>
  <si>
    <t>О0001006</t>
  </si>
  <si>
    <t>Плуг с приплужником «ПЛНЗ-35»</t>
  </si>
  <si>
    <t>О0001007</t>
  </si>
  <si>
    <t>Погрузчик-копновоз ПКУ-0,8-0 универсальный без рабочих</t>
  </si>
  <si>
    <t>О0001008</t>
  </si>
  <si>
    <t>Трактор «Беларусь 82,1»</t>
  </si>
  <si>
    <t>О0001009</t>
  </si>
  <si>
    <t>Трактор «Беларус 82,1» цвет синий, заводской номер машины (рамы) 80864858, двигатель №336746, коробка передач №228220, основные ведущие мосты №525552,048686-04</t>
  </si>
  <si>
    <t>Пост.444 от 25.04.2011</t>
  </si>
  <si>
    <t>О0001010</t>
  </si>
  <si>
    <t>Тракторный прицеп с метал.бортами «2 ПТС-4,5»</t>
  </si>
  <si>
    <t>О0001011</t>
  </si>
  <si>
    <t>Экскаватор-бульдозер ЭО 2621Е «Елазовец»</t>
  </si>
  <si>
    <t>VIII</t>
  </si>
  <si>
    <t>муниципальное бюджетное учреждение по физическому развитию и спорту Новотитаровского сельского поселения «Олимп»</t>
  </si>
  <si>
    <t>О0001012</t>
  </si>
  <si>
    <t>Байдарка К-1 тренировочная</t>
  </si>
  <si>
    <t>Пост.669 от 30.06.2011</t>
  </si>
  <si>
    <t>О0001013</t>
  </si>
  <si>
    <t>О0001014</t>
  </si>
  <si>
    <t>410126021100023-410126021100024</t>
  </si>
  <si>
    <t>Байдарка тренировочная (2 шт.)</t>
  </si>
  <si>
    <t>О0001015</t>
  </si>
  <si>
    <t>410126021100019-410126021100022</t>
  </si>
  <si>
    <t>Весло для байдарки (4 шт.)</t>
  </si>
  <si>
    <t>О0001016</t>
  </si>
  <si>
    <t>Весы электронные медицинские</t>
  </si>
  <si>
    <t>О0001017</t>
  </si>
  <si>
    <t>Ворота футбольные</t>
  </si>
  <si>
    <t>О0001018</t>
  </si>
  <si>
    <t>О0001019</t>
  </si>
  <si>
    <t>О0001020</t>
  </si>
  <si>
    <t xml:space="preserve">Ворота футбольные </t>
  </si>
  <si>
    <t>О0001021</t>
  </si>
  <si>
    <t>Н0001022</t>
  </si>
  <si>
    <t>Здание раздевалки Литер Б                               Литер Б1                          Литер б</t>
  </si>
  <si>
    <t>ул. Ленина, 173 а</t>
  </si>
  <si>
    <t>Пост.273 от 11.03.2011</t>
  </si>
  <si>
    <t>О0001023</t>
  </si>
  <si>
    <t>Мяч волейбольный</t>
  </si>
  <si>
    <t>О0001099</t>
  </si>
  <si>
    <t>Мяч волейбольный "Микаса"</t>
  </si>
  <si>
    <t>ул. Ленина, 173 А</t>
  </si>
  <si>
    <t>Пост. 981 от 08.10.12</t>
  </si>
  <si>
    <t>О0001024</t>
  </si>
  <si>
    <t>О0001025</t>
  </si>
  <si>
    <t>О0001026</t>
  </si>
  <si>
    <t>О0001027</t>
  </si>
  <si>
    <t>Перчатки вратаря (2 шт.)</t>
  </si>
  <si>
    <t>00001028</t>
  </si>
  <si>
    <t>Ограждение стадиона</t>
  </si>
  <si>
    <t>ул. Ленина, 173а</t>
  </si>
  <si>
    <t>О0001029</t>
  </si>
  <si>
    <t>Сетка волейбольная</t>
  </si>
  <si>
    <t>О0001098</t>
  </si>
  <si>
    <t>ул.Ленина, 173 А</t>
  </si>
  <si>
    <t>О0001030</t>
  </si>
  <si>
    <t>Сетка футбольная</t>
  </si>
  <si>
    <t>О0001031</t>
  </si>
  <si>
    <t>О0001032</t>
  </si>
  <si>
    <t>410126211000017-410126211000018</t>
  </si>
  <si>
    <t>Сетка футбольная «НUCK» (2 шт.)</t>
  </si>
  <si>
    <t>Пост.1113 от 01.11.2011</t>
  </si>
  <si>
    <t>Н0001033</t>
  </si>
  <si>
    <t>Спортивная площадка на стадионе</t>
  </si>
  <si>
    <t>О0001034</t>
  </si>
  <si>
    <t>Спортивный мат- Диван трансформер</t>
  </si>
  <si>
    <t>О0001035</t>
  </si>
  <si>
    <t>Спортивный набор мягких модулей 17 элементов.</t>
  </si>
  <si>
    <t>О0001036</t>
  </si>
  <si>
    <t>Спортивный тренажер Мини твист TW</t>
  </si>
  <si>
    <t>Н0001037</t>
  </si>
  <si>
    <t xml:space="preserve">Стадион парка </t>
  </si>
  <si>
    <t>О0001038</t>
  </si>
  <si>
    <t>Стол теннисный « Эксперт»</t>
  </si>
  <si>
    <t>О0001039</t>
  </si>
  <si>
    <t>Табло для игровых видов спорта</t>
  </si>
  <si>
    <t>О0001040</t>
  </si>
  <si>
    <t>Туалетная кабина с баком</t>
  </si>
  <si>
    <t>Пост.729 от 18.07.2011</t>
  </si>
  <si>
    <t>О0001041</t>
  </si>
  <si>
    <t>О0001042</t>
  </si>
  <si>
    <t>О0001043</t>
  </si>
  <si>
    <t>О0001044</t>
  </si>
  <si>
    <t>О0001045</t>
  </si>
  <si>
    <t>Щитки футбольные (15 шт.)</t>
  </si>
  <si>
    <t>О0001046</t>
  </si>
  <si>
    <t>Эл. водонагреватель</t>
  </si>
  <si>
    <t>Н0001047</t>
  </si>
  <si>
    <t>Футбольное поле с искуственным покрытием</t>
  </si>
  <si>
    <t>00001237</t>
  </si>
  <si>
    <t>Карманы ант. Вол.</t>
  </si>
  <si>
    <t>Пост №733 от 05.09.2013</t>
  </si>
  <si>
    <t>00001238</t>
  </si>
  <si>
    <t xml:space="preserve">Сетка д/футб. вор. </t>
  </si>
  <si>
    <t>00001239</t>
  </si>
  <si>
    <t>Форма футбол. 16 шт.</t>
  </si>
  <si>
    <t>00001240</t>
  </si>
  <si>
    <t>Форма футб (жен) 16 шт.</t>
  </si>
  <si>
    <t>Кресло офисное CH-297NX/15-21 без подлокотников черное(2 шт)</t>
  </si>
  <si>
    <t>Принтер HP LaserJet Pro P1102 A4</t>
  </si>
  <si>
    <t>Кресло офисное Престиж с подлокотниками, кожзам, черное (6 шт)</t>
  </si>
  <si>
    <t>Библиотечный фонд (29 экз)</t>
  </si>
  <si>
    <t>Библиотечный фонд (320)</t>
  </si>
  <si>
    <t>Кресло офисное CH-799/BL/TW-10 c подлокотниками, синее</t>
  </si>
  <si>
    <t>Концентратор CBR CH-100 Black 4 порта, USB 2.0</t>
  </si>
  <si>
    <t>Носитель информации USB 3.0 Silicon Power USB Drive 8 Gb, Blaze B 10</t>
  </si>
  <si>
    <t>Носитель информации USB 3.0 Transcend JefFlash 700 16 Gb</t>
  </si>
  <si>
    <t>Флеш-диск Transcend 8 Gb TS 8 GJF 300</t>
  </si>
  <si>
    <t>Cистеный блок i3-3240</t>
  </si>
  <si>
    <t>Монитор 23 Acer G236HLBbd</t>
  </si>
  <si>
    <t>Системный блок I5-2550к/</t>
  </si>
  <si>
    <t>HP LaserJet Pro P1102 WRU</t>
  </si>
  <si>
    <t>Сканер Canon CanoScan LIDE 110</t>
  </si>
  <si>
    <t>Пост. 1095 от 26.12.2013</t>
  </si>
  <si>
    <t>Автомобиль  ВАЗ 21099 «Жигули», гос.номер Т 797 ТН, двигатель №3694429, шасси №н/у, кузов №3562370, цвет темно-серый</t>
  </si>
  <si>
    <t>Авгомобиль Volga siber, гос.номер Х 001 АР 23, модель двигателя 2,4L-DONC, двигатель№ 147800214, шасси №н/у, кузов JR4100А0004610, цвет черный</t>
  </si>
  <si>
    <t>Термопот Energy TP-603</t>
  </si>
  <si>
    <t>Лестница трансформер 4/6</t>
  </si>
  <si>
    <t>410138001300227</t>
  </si>
  <si>
    <t>Арка садовая со скамьей PARK</t>
  </si>
  <si>
    <t>Холодильник Саратов 452</t>
  </si>
  <si>
    <t>410136001300315</t>
  </si>
  <si>
    <t>Сплит-система AUX-9</t>
  </si>
  <si>
    <t>410136001300317</t>
  </si>
  <si>
    <t>Холодильник Атлант 2822-80</t>
  </si>
  <si>
    <t>410136001300316</t>
  </si>
  <si>
    <t>Телевизор ColdStar 22</t>
  </si>
  <si>
    <t>Стол-тумба (5 шт)</t>
  </si>
  <si>
    <t>Ель(сосна) 300 см  искусств.</t>
  </si>
  <si>
    <t>Вывеска на оцинковке "Правила посещения стадиона Олимп"</t>
  </si>
  <si>
    <t>Зеркальная камера Nikon D3100</t>
  </si>
  <si>
    <t>Ограждение для стадиона-парка</t>
  </si>
  <si>
    <t>Шкаф архивный металлический НАДЕЖДА ШМС-1</t>
  </si>
  <si>
    <t>15.6 Ноутбук HP pavilion g6-2317sr</t>
  </si>
  <si>
    <t>Маршрутизатор Zyxel Keenetic</t>
  </si>
  <si>
    <t>Ноутбук ACER Aspire AS5750G-2334G50Mnkk(LX.RMX01.011)Intel i3-2330/4G/500G/DVD-SMulti/15,6HD/NVGF540 1G/WiFi/Camera/Win7HB/black[107296] у Кожевниковой</t>
  </si>
  <si>
    <t>00001228</t>
  </si>
  <si>
    <t>Светофорный объект пересечение ул. Луначарского и ул. Широкой</t>
  </si>
  <si>
    <t>Ель(сосна) 120 см  искусств.</t>
  </si>
  <si>
    <t>410136001300415-419</t>
  </si>
  <si>
    <t>Пост50 от 03.02.2014</t>
  </si>
  <si>
    <t>Микшер BEHRINGER PMP 980S EUROPOWER</t>
  </si>
  <si>
    <t>410124001300407</t>
  </si>
  <si>
    <t>Стойка BRAHNER для тарелки</t>
  </si>
  <si>
    <t>410124001300408</t>
  </si>
  <si>
    <t>Микрофон PROAUDIO DRUM SET-6 комплект для подзвучки барабанов</t>
  </si>
  <si>
    <t>410124001300409</t>
  </si>
  <si>
    <t>Тарелки ZILJIAN PLANET Z набор тарелок</t>
  </si>
  <si>
    <t>410124001300410</t>
  </si>
  <si>
    <t>Педаль GIBRALTAR 3311DB "кардан" двойная педаль для барабана</t>
  </si>
  <si>
    <t>Стойка PROEL RSM 170 стойка микрофонная "журавель" тренога цвет хром(2шт)</t>
  </si>
  <si>
    <t>Стойка On Stage MS 7411 микрофон для барабанов и комбиков</t>
  </si>
  <si>
    <t>00001318</t>
  </si>
  <si>
    <t>Лестница-стремянка</t>
  </si>
  <si>
    <t>00001319</t>
  </si>
  <si>
    <t>00001320</t>
  </si>
  <si>
    <t>410138011300224</t>
  </si>
  <si>
    <t xml:space="preserve">Дюралайт LEDD2 цвет. Светодиод.л.50м </t>
  </si>
  <si>
    <t>410124001300411</t>
  </si>
  <si>
    <t>"INVOTONE" WM220270МГц двухантенная с двумя головными микрофонами</t>
  </si>
  <si>
    <t>Дюралайт "Снежинка" О21,LED,60см(15шт)</t>
  </si>
  <si>
    <t>Дюралайт "Снежинка" О21,LED,30см(15шт)</t>
  </si>
  <si>
    <t>Светодиод.LED200Tпр.пр.200л.(48шт)</t>
  </si>
  <si>
    <t>00001323</t>
  </si>
  <si>
    <t>Дюралайт D4,LED, III-кт,котр.,100м</t>
  </si>
  <si>
    <t>410138001300225</t>
  </si>
  <si>
    <t>Светодиод. LEDD200Tпр. 200л.(48 шт)</t>
  </si>
  <si>
    <t>Принтер НР Laser Jet Pro P1102 A4</t>
  </si>
  <si>
    <t>ИО Качалка 1.4.11.00</t>
  </si>
  <si>
    <t>110136013000176-177</t>
  </si>
  <si>
    <t>Cтол офисный (2 шт)</t>
  </si>
  <si>
    <t>Стол-тумба</t>
  </si>
  <si>
    <t>шкаф плательный</t>
  </si>
  <si>
    <t>110136013000179-187</t>
  </si>
  <si>
    <t>шкаф для документов (9 шт)</t>
  </si>
  <si>
    <t>Полка угловая (2 шт)</t>
  </si>
  <si>
    <t>110136013000188-189</t>
  </si>
  <si>
    <t>110136013000154-172</t>
  </si>
  <si>
    <t>Системный блок i3-3240</t>
  </si>
  <si>
    <t>Цифровая камера Logitech HD Webcam C310</t>
  </si>
  <si>
    <t>110134013000190-191</t>
  </si>
  <si>
    <t>МФУ Canon i-SENSYS MF4410  принтер/копер/сканер (2 шт)</t>
  </si>
  <si>
    <t xml:space="preserve">МФУ лазерное Canon i-SENSYS MF4550d  принтер/копер/сканер </t>
  </si>
  <si>
    <t>Ноутбук Lenovo IdeaPad</t>
  </si>
  <si>
    <t>Многофункциональный детский комплекс</t>
  </si>
  <si>
    <t>Игровой центр "Лягушата" LA-529+631</t>
  </si>
  <si>
    <t>2013</t>
  </si>
  <si>
    <t>Машинка для затяжки бандажной ленты</t>
  </si>
  <si>
    <t>Счетчик Меркурий 2015</t>
  </si>
  <si>
    <t>Счетчик Энергомер Ц7680 3В 5/60</t>
  </si>
  <si>
    <t>Пост.105 от 20.02.2014</t>
  </si>
  <si>
    <t>Пост. 76 от 12.02.2014</t>
  </si>
  <si>
    <t>Пост. № 02 от 10.01.2014</t>
  </si>
  <si>
    <t>00001324</t>
  </si>
  <si>
    <t>00001325</t>
  </si>
  <si>
    <t>00001326</t>
  </si>
  <si>
    <t>00001327</t>
  </si>
  <si>
    <t>00001328</t>
  </si>
  <si>
    <t>Пост.16 от 14.01.2014</t>
  </si>
  <si>
    <t>00001329</t>
  </si>
  <si>
    <t>00001330</t>
  </si>
  <si>
    <t>00001331</t>
  </si>
  <si>
    <t>00001332</t>
  </si>
  <si>
    <t>Пост. 15 от 14.01.2014</t>
  </si>
  <si>
    <t>Пост. 52 от 03.02.2014</t>
  </si>
  <si>
    <t>00001333</t>
  </si>
  <si>
    <t>00001334</t>
  </si>
  <si>
    <t>00001335</t>
  </si>
  <si>
    <t>00001336</t>
  </si>
  <si>
    <t>00001337</t>
  </si>
  <si>
    <t>00001338</t>
  </si>
  <si>
    <t>00001339</t>
  </si>
  <si>
    <t>00001340</t>
  </si>
  <si>
    <t>00001341</t>
  </si>
  <si>
    <t>00001342</t>
  </si>
  <si>
    <t>00001343</t>
  </si>
  <si>
    <t>00001344</t>
  </si>
  <si>
    <t>00001345</t>
  </si>
  <si>
    <t>00001346</t>
  </si>
  <si>
    <t>00001347</t>
  </si>
  <si>
    <t>00001348</t>
  </si>
  <si>
    <t>00001349</t>
  </si>
  <si>
    <t>00001350</t>
  </si>
  <si>
    <t>00001351</t>
  </si>
  <si>
    <t>00001352</t>
  </si>
  <si>
    <t>00001353</t>
  </si>
  <si>
    <t>00001354</t>
  </si>
  <si>
    <t>00001355</t>
  </si>
  <si>
    <t>00001356</t>
  </si>
  <si>
    <t>00001357</t>
  </si>
  <si>
    <t>00001358</t>
  </si>
  <si>
    <t>00001359</t>
  </si>
  <si>
    <t>00001360</t>
  </si>
  <si>
    <t>00001361</t>
  </si>
  <si>
    <t>00001362</t>
  </si>
  <si>
    <t>00001363</t>
  </si>
  <si>
    <t>00001364</t>
  </si>
  <si>
    <t>00001365</t>
  </si>
  <si>
    <t>00001366</t>
  </si>
  <si>
    <t>00001367</t>
  </si>
  <si>
    <t>00001368</t>
  </si>
  <si>
    <t>00001369</t>
  </si>
  <si>
    <t>00001370</t>
  </si>
  <si>
    <t>00001371</t>
  </si>
  <si>
    <t>00001372</t>
  </si>
  <si>
    <t>00001373</t>
  </si>
  <si>
    <t>00001374</t>
  </si>
  <si>
    <t>00001375</t>
  </si>
  <si>
    <t>00001376</t>
  </si>
  <si>
    <t>00001377</t>
  </si>
  <si>
    <t>00001378</t>
  </si>
  <si>
    <t>00001379</t>
  </si>
  <si>
    <t>00001380</t>
  </si>
  <si>
    <t>Пост. 82 от 14.02.2014</t>
  </si>
  <si>
    <t>00001381</t>
  </si>
  <si>
    <t>00001382</t>
  </si>
  <si>
    <t>00001383</t>
  </si>
  <si>
    <t>00001384</t>
  </si>
  <si>
    <t>00001385</t>
  </si>
  <si>
    <t>2009</t>
  </si>
  <si>
    <t>24.12.2012</t>
  </si>
  <si>
    <t>12.05.2011</t>
  </si>
  <si>
    <t>510124011200398</t>
  </si>
  <si>
    <t>410133101200003</t>
  </si>
  <si>
    <t>Шкаф металл. Для документов Практик SL-87T (в870ш460г340ммм;25 кг)</t>
  </si>
  <si>
    <t>00001387</t>
  </si>
  <si>
    <t>00001388</t>
  </si>
  <si>
    <t>110136001300003-6</t>
  </si>
  <si>
    <t>00001389</t>
  </si>
  <si>
    <t>Полка угловая(2шт)</t>
  </si>
  <si>
    <t>Шкаф для документов(4шт)</t>
  </si>
  <si>
    <t>00001390</t>
  </si>
  <si>
    <t>110106110000004-5</t>
  </si>
  <si>
    <t>2011</t>
  </si>
  <si>
    <t>2012</t>
  </si>
  <si>
    <t>410124061100373</t>
  </si>
  <si>
    <t>410124061200376</t>
  </si>
  <si>
    <t>Дорога асфальт .Протяженность-1,3 км, ширина-6 м.</t>
  </si>
  <si>
    <t>2014</t>
  </si>
  <si>
    <t>Н00001386</t>
  </si>
  <si>
    <t xml:space="preserve">ст. Новотитаровская             ул. Крайняя (от ул. Широкой до ул. Свободной). </t>
  </si>
  <si>
    <t>01.01.1958</t>
  </si>
  <si>
    <t>Бойлер малый (котельная 29)</t>
  </si>
  <si>
    <t>01.01.1992</t>
  </si>
  <si>
    <t>110134031200176</t>
  </si>
  <si>
    <t xml:space="preserve">МФУ HP Laser Jet M 1120 </t>
  </si>
  <si>
    <t>110134511000167-170</t>
  </si>
  <si>
    <t>01.12.1993</t>
  </si>
  <si>
    <t>01.04.1996</t>
  </si>
  <si>
    <t>20.12.2003</t>
  </si>
  <si>
    <t>24.04.2004</t>
  </si>
  <si>
    <t>22.12.2004</t>
  </si>
  <si>
    <t>01.12.2004</t>
  </si>
  <si>
    <t>14.06.2005</t>
  </si>
  <si>
    <t>20.09.2005</t>
  </si>
  <si>
    <t>30.09.2005</t>
  </si>
  <si>
    <t>02.12.2005</t>
  </si>
  <si>
    <t>01.07.2006</t>
  </si>
  <si>
    <t>17.07.2006</t>
  </si>
  <si>
    <t>17.10.2006</t>
  </si>
  <si>
    <t>29.11.2006</t>
  </si>
  <si>
    <t>07.12.2006</t>
  </si>
  <si>
    <t>21.12.2006</t>
  </si>
  <si>
    <t>20.03.2007</t>
  </si>
  <si>
    <t>01.05.2007</t>
  </si>
  <si>
    <t>01.08.2006</t>
  </si>
  <si>
    <t>30.06.2007</t>
  </si>
  <si>
    <t>06.08.2007</t>
  </si>
  <si>
    <t>11.09.2007</t>
  </si>
  <si>
    <t>29.11.2007</t>
  </si>
  <si>
    <t>22.11.2007</t>
  </si>
  <si>
    <t>24.10.2008</t>
  </si>
  <si>
    <t>26.12.2008</t>
  </si>
  <si>
    <t>30.11.2009</t>
  </si>
  <si>
    <t>29.12.2009</t>
  </si>
  <si>
    <t>01.06.2009</t>
  </si>
  <si>
    <t>24.06.2009</t>
  </si>
  <si>
    <t>25.12.2009</t>
  </si>
  <si>
    <t>08.02.2010</t>
  </si>
  <si>
    <t>30.11.2010</t>
  </si>
  <si>
    <t>24.12.2010</t>
  </si>
  <si>
    <t>26.12.2010</t>
  </si>
  <si>
    <t>10.12.2009</t>
  </si>
  <si>
    <t>28.12.2010</t>
  </si>
  <si>
    <t>01.10.2010</t>
  </si>
  <si>
    <t>21.05.2004</t>
  </si>
  <si>
    <t>28.10.2013</t>
  </si>
  <si>
    <t>17.12.2013</t>
  </si>
  <si>
    <t>30.11.2012</t>
  </si>
  <si>
    <t>05.05.2009</t>
  </si>
  <si>
    <t>01.10.2012</t>
  </si>
  <si>
    <t>09.10.2013</t>
  </si>
  <si>
    <t>30.06.2010</t>
  </si>
  <si>
    <t>18.12.2009</t>
  </si>
  <si>
    <t>1.12.2012</t>
  </si>
  <si>
    <t>01.04.1990</t>
  </si>
  <si>
    <t>Стол рабочий(приемная)</t>
  </si>
  <si>
    <t>15.11.2010</t>
  </si>
  <si>
    <t>01.10.2006</t>
  </si>
  <si>
    <t>11.12.2006</t>
  </si>
  <si>
    <t>19.12.2007</t>
  </si>
  <si>
    <t>03.07.2008</t>
  </si>
  <si>
    <t>01.06.2008</t>
  </si>
  <si>
    <t>01.09.2008</t>
  </si>
  <si>
    <t>01.10.2008</t>
  </si>
  <si>
    <t>29.12.2008</t>
  </si>
  <si>
    <t>31.12.2009</t>
  </si>
  <si>
    <t>01.11.2010</t>
  </si>
  <si>
    <t>18.12.2007</t>
  </si>
  <si>
    <t>05.04.2013</t>
  </si>
  <si>
    <t>110109110000036-38</t>
  </si>
  <si>
    <t>Гирлянда с трансф.синий LED -BS-200*3-20M*3-24V (3шт)</t>
  </si>
  <si>
    <t>110109110000019, 110109110000039-40</t>
  </si>
  <si>
    <t>110109110000024, 110109110000041</t>
  </si>
  <si>
    <t>01.05.2010</t>
  </si>
  <si>
    <t>00001391</t>
  </si>
  <si>
    <t>Реконструкция ВЛ 0,4 кв.ул. Освещения микр. Юго-Запад</t>
  </si>
  <si>
    <t>ст. Новотитаровская Юго-Западный микр-н</t>
  </si>
  <si>
    <t>00001392</t>
  </si>
  <si>
    <t>Объект газоснабжения котельной по ул. Крайней, 2-г(Протяженность трубопроводов Д.76, 159, 108, 160-0,625 км; Пункт учета газа ПУРГ-160-1 шт; Напоромер мемранный-2 шт; Блок трехвентильный-2 шт)</t>
  </si>
  <si>
    <t>ст. Новотитаровская, ул. Крайняя 2-г</t>
  </si>
  <si>
    <t>00001393</t>
  </si>
  <si>
    <t>Объект газоснабжения котельной по ул. Ленина 188-а (Протяженность трубопроводов Д.76, 159,108,160-0,181км; Пункт учета газа ПУРГ-160-1 шт; Напоромер мемранный-2 шт; Блок питания-3 шт; Конструкции стальные -0,44 шт; Преобразователь АИР-3 шт; Вычислитель ВКГ-2-1 шт; Шкафной газорегуляторный пункт-1 шт; Установка редуцирования газа-2 шт; кран шаровый МА 39010-4 шт; Конденсатосборник-2 шт)</t>
  </si>
  <si>
    <t>ст. Новотитаровская, ул. Ленина 188-а</t>
  </si>
  <si>
    <t>Подъемник монтажный ОПТ-9195 на базе трактора Беларус-920</t>
  </si>
  <si>
    <t>00001394</t>
  </si>
  <si>
    <t>00001395</t>
  </si>
  <si>
    <t>Системный блок i-3 3240</t>
  </si>
  <si>
    <t>00001396</t>
  </si>
  <si>
    <t>Системный блок i-3 3220</t>
  </si>
  <si>
    <t>00001397</t>
  </si>
  <si>
    <t>110136014000190-208</t>
  </si>
  <si>
    <t>00001398</t>
  </si>
  <si>
    <t>Оборудование системы речевого оповещения с последующим выполнением монтажных и пуско-накладочных работ</t>
  </si>
  <si>
    <t>Пост.229 от 11.04.2014</t>
  </si>
  <si>
    <t>Дорога асфальт протяженность -1,3 км, ширина-7 м</t>
  </si>
  <si>
    <t>Дорога гравий протяженность-0.5 км, асфальт протяженность- 0,4 км, ширина-6м</t>
  </si>
  <si>
    <t>2008</t>
  </si>
  <si>
    <t>Водопровод х. Карла-Маркса</t>
  </si>
  <si>
    <t>ст. Новотитаровская, х. Карла-Маркса</t>
  </si>
  <si>
    <t>IХ</t>
  </si>
  <si>
    <t>муниципальное унитарное предприятие "Коммунальник"</t>
  </si>
  <si>
    <t>Пост 283 от 30.04.2014</t>
  </si>
  <si>
    <t>Пост № 284 от 30.04.2014</t>
  </si>
  <si>
    <t>Пост № 282 от 30.04.2014</t>
  </si>
  <si>
    <t>Пост № 172 от 24.03.2014</t>
  </si>
  <si>
    <t>2007</t>
  </si>
  <si>
    <t>Кад.№ 23:07:0201232:19 св-во №23-АИ 824714 от 16.05.2011</t>
  </si>
  <si>
    <t>00001400</t>
  </si>
  <si>
    <t>МФУ Canon i-SENSYS MF-4730,принтер/копер/сканер/факс</t>
  </si>
  <si>
    <t>00001401</t>
  </si>
  <si>
    <t>Планшет магнитно-маркерный</t>
  </si>
  <si>
    <t>00001402</t>
  </si>
  <si>
    <t>Табло эл.зам.игроков</t>
  </si>
  <si>
    <t>Пост.385 от 05.06.2014</t>
  </si>
  <si>
    <t>00001413</t>
  </si>
  <si>
    <t>Сцена для молодежной площадки</t>
  </si>
  <si>
    <t>00001414</t>
  </si>
  <si>
    <t>Песочница без крышки 1500*1500*350 (3-12 лет)</t>
  </si>
  <si>
    <t>Н0001399</t>
  </si>
  <si>
    <t>00001415</t>
  </si>
  <si>
    <t>Песочница с крышкой1500*1500*650 (3-12 лет)</t>
  </si>
  <si>
    <t>00001416</t>
  </si>
  <si>
    <t>110136014000183-184</t>
  </si>
  <si>
    <t>Скамейка со спинкой 400*400*2000 (2 шт)</t>
  </si>
  <si>
    <t>00001417</t>
  </si>
  <si>
    <t>Горка 2200*3200*650 (5-9 лет)</t>
  </si>
  <si>
    <t>00001418</t>
  </si>
  <si>
    <t>Шведская стенка 1700*2100 (5-10 лет)</t>
  </si>
  <si>
    <t>00001419</t>
  </si>
  <si>
    <t>Качалка-балансир 2400*720*600 (5-7 лет)</t>
  </si>
  <si>
    <t>00001403</t>
  </si>
  <si>
    <t>Кубок 9376А</t>
  </si>
  <si>
    <t>00001404</t>
  </si>
  <si>
    <t>Щит баскетбольный игровой пластик 180*105см</t>
  </si>
  <si>
    <t>00001412</t>
  </si>
  <si>
    <t>Монитор TFT 18.5 ASUS VS197DE (110954)</t>
  </si>
  <si>
    <t>00001405</t>
  </si>
  <si>
    <t>Цифровая камера NIKON D32000 Kit</t>
  </si>
  <si>
    <t xml:space="preserve">Ноутбук  (КНР) ASUS </t>
  </si>
  <si>
    <t>00001406</t>
  </si>
  <si>
    <t>00001407</t>
  </si>
  <si>
    <t>00001408</t>
  </si>
  <si>
    <t>00001409</t>
  </si>
  <si>
    <t>Принтер лазерный SAMSUNG ML-2160 A4 20 с/месс (каб.в компл</t>
  </si>
  <si>
    <t>00001410</t>
  </si>
  <si>
    <t>Эквалайзер DBX 1231</t>
  </si>
  <si>
    <t>00001411</t>
  </si>
  <si>
    <t>410124001400419</t>
  </si>
  <si>
    <t>Акуст. Система BEHRINGER B212D (2 шт)</t>
  </si>
  <si>
    <t>410124001400420-421</t>
  </si>
  <si>
    <t>4101134001400415</t>
  </si>
  <si>
    <t>410134001400416</t>
  </si>
  <si>
    <t>410134001400417</t>
  </si>
  <si>
    <t>410134001400422</t>
  </si>
  <si>
    <t>410136041300037-39</t>
  </si>
  <si>
    <t>Стол письменный(3шт) Библиотека им. Горького(1шт), библиотека им. Гайдара(2шт)</t>
  </si>
  <si>
    <t>Пост 565 от 05.08.2014</t>
  </si>
  <si>
    <t>00001420</t>
  </si>
  <si>
    <t>410124001411413-414</t>
  </si>
  <si>
    <t>Акуст. Система WEILETON QT-115</t>
  </si>
  <si>
    <t>Пост 386 от 05.06.2014</t>
  </si>
  <si>
    <t>Пост 564 от 05.08.2014</t>
  </si>
  <si>
    <t>Пост 387 от 05.06.2014</t>
  </si>
  <si>
    <t>Пост566 от 05.08.2014</t>
  </si>
  <si>
    <t>Пост 567 от 05.08.2014</t>
  </si>
  <si>
    <t>Теплотрасса 93м (котельная 21)</t>
  </si>
  <si>
    <t>Теплотрасса 179м (котельная 21)</t>
  </si>
  <si>
    <t>Теплотрасса 1912м (котельная 21)</t>
  </si>
  <si>
    <t>Модульная контейнерная котельная мощностью 0,6 МВт, теплотрасса диаметром 100м протяженностью 714м.п. (Краснодарский край, Динской район, ст. Новотитаровская, ул. Ленина 188а)</t>
  </si>
  <si>
    <t>Теплотрасса 824 п. м. (котельная 27)</t>
  </si>
  <si>
    <t>Теплотрасса 1697м/трубопровод теплотрассы (котельная 29)</t>
  </si>
  <si>
    <t>Пост 605 от 14.08.2014</t>
  </si>
  <si>
    <t>00001421</t>
  </si>
  <si>
    <t>Сплит система Centek 5207 с установкой</t>
  </si>
  <si>
    <t>410134001400421</t>
  </si>
  <si>
    <t>00001422</t>
  </si>
  <si>
    <t>410136001400422</t>
  </si>
  <si>
    <t>Отпариватель Келли 311</t>
  </si>
  <si>
    <t>00001423</t>
  </si>
  <si>
    <t>Утюг Vitek 1228</t>
  </si>
  <si>
    <t>00001424</t>
  </si>
  <si>
    <t>410138001400228</t>
  </si>
  <si>
    <t>Дорожка Лагуна/Диана D017Y зеленая/Меринос(LAGUNA d017,1*30,R,GR)</t>
  </si>
  <si>
    <t>00001425</t>
  </si>
  <si>
    <t>Пост.627 от 27.08.2014</t>
  </si>
  <si>
    <t>Балансовая стоимость на 01.01.2014 г., в тыс.руб.</t>
  </si>
  <si>
    <t>Остаточная стоимость на 01.01.2014 г., в тыс.руб.</t>
  </si>
  <si>
    <t>00001426</t>
  </si>
  <si>
    <t>110134014000203</t>
  </si>
  <si>
    <t>Персональный компьютер(на плптформе Intel) у Щеглова</t>
  </si>
  <si>
    <t>Пост.655 от 04.09.2014</t>
  </si>
  <si>
    <t>Подъездная дорога к многоквартирным домам; ширина от 4,0 м до 8,80 м; асфальтобетон-932 м2, переходный тип-483 м2</t>
  </si>
  <si>
    <t>ул.Ленина, 81/1, 174/1, 180, 182, 186, 188, 300</t>
  </si>
  <si>
    <t>ул.Ленина, 184/1</t>
  </si>
  <si>
    <t>ул. Октябрьская, 305, 307, 309</t>
  </si>
  <si>
    <t>Подъездная дорога к многоквартирным домам; ширина проезжей части - 2,50 м до 8,80 м; вид покрытия асфальтобетон</t>
  </si>
  <si>
    <t>ул.Луначарского, 199/1</t>
  </si>
  <si>
    <t>Подъездная дорога к многоквартирнома дому; Ширина проезжей части от 4,0 до 8,80 м; Вид покрытия асфальтобетон</t>
  </si>
  <si>
    <t>Подъездная дорога к многоквартирному дому; протяженность - 100 м, гравий-100м, ширина-4 м</t>
  </si>
  <si>
    <t>ул.Луначарского, 199/2</t>
  </si>
  <si>
    <t>Подъездная дорога к многоквартирному дому; Ширина проезжей части от 4,0 до 8,80 м; Вид покрытия асфальтобетон-932 м2; переходный тип-483 м2</t>
  </si>
  <si>
    <t>Подъездная дорога к многоквартирному дому; Ширина проезжей части от 2,5 до 4,5 м</t>
  </si>
  <si>
    <t>ул. Красноармейская, 54</t>
  </si>
  <si>
    <t>Подъездная дорога к многоквартирным домам</t>
  </si>
  <si>
    <t>ул. Калинина, 7,                      ул, Краснодарская,32,  61\1</t>
  </si>
  <si>
    <t>00001427</t>
  </si>
  <si>
    <t>Светодиод LED200 р.200 л. (48 шт)</t>
  </si>
  <si>
    <t>00001428</t>
  </si>
  <si>
    <t>Светодиод.Гирл.LED30 "Метеор.дождь,сосуль (40 шт)</t>
  </si>
  <si>
    <t>00001429</t>
  </si>
  <si>
    <t>Кресло оператора "Regal GTS" без подлокотников, 33877</t>
  </si>
  <si>
    <t>00001430</t>
  </si>
  <si>
    <t>Кресло руководителя "Diplomat", черное С-11,ш/к 33761</t>
  </si>
  <si>
    <t>410136001400423</t>
  </si>
  <si>
    <t>00001431</t>
  </si>
  <si>
    <t>Шкафчик (ключница) на 20 ключей BRAUBERG 200*80*160 мм, с замком, +20</t>
  </si>
  <si>
    <t>Пост 722 от 29.09.2014</t>
  </si>
  <si>
    <t>Пост.747 от 02.10.2014</t>
  </si>
  <si>
    <t>Стол письменный (2 шт) (Грекова, Карпухина)</t>
  </si>
  <si>
    <t>00001438</t>
  </si>
  <si>
    <t>Насос IR 40-250ND 15 kW 3*400V</t>
  </si>
  <si>
    <t>00001439</t>
  </si>
  <si>
    <t>Насос IR 80-160D 11 kW 3*400V</t>
  </si>
  <si>
    <t>00001440</t>
  </si>
  <si>
    <t>Генератор бензиновый REDVERG RD6500B</t>
  </si>
  <si>
    <t>00001441</t>
  </si>
  <si>
    <t>00001442</t>
  </si>
  <si>
    <t>00001443</t>
  </si>
  <si>
    <t>Cветильник светодиодный Диора 60 street 60 60Вт, 220B 5100Лм, IP65 5000K (17шт)</t>
  </si>
  <si>
    <t>00001435</t>
  </si>
  <si>
    <t>Ростовая кукла Козак</t>
  </si>
  <si>
    <t>00001436</t>
  </si>
  <si>
    <t>Ростовая кукла Козачка</t>
  </si>
  <si>
    <t>110138014000058</t>
  </si>
  <si>
    <t>110138014000059</t>
  </si>
  <si>
    <t>00001432</t>
  </si>
  <si>
    <t>Мольберт напольный "Хлопушка" размер планшета 60*60см, в сборн.виде (3шт)</t>
  </si>
  <si>
    <t>00001433</t>
  </si>
  <si>
    <t>410128001400229-230</t>
  </si>
  <si>
    <t>Юбки кубанские (2шт)</t>
  </si>
  <si>
    <t>00001434</t>
  </si>
  <si>
    <t>Утюг Vitek 1229</t>
  </si>
  <si>
    <t>00001437</t>
  </si>
  <si>
    <t>410136001400031-32</t>
  </si>
  <si>
    <t>Стол для армреслинга разборный (2шт)</t>
  </si>
  <si>
    <t>Пост.887 от 24.11.2014</t>
  </si>
  <si>
    <t>Пост.886 от 24.11.2014</t>
  </si>
  <si>
    <t>Пост. 884 от 24.11.2014</t>
  </si>
  <si>
    <t>Пост. 885 от 24.11.2014</t>
  </si>
  <si>
    <t>000000000000074</t>
  </si>
  <si>
    <t>000000000000066</t>
  </si>
  <si>
    <t>000000000000047</t>
  </si>
  <si>
    <t>000000000000071</t>
  </si>
  <si>
    <t xml:space="preserve">0000000000000014
</t>
  </si>
  <si>
    <t xml:space="preserve">0000000000000002
</t>
  </si>
  <si>
    <t xml:space="preserve">0000000000000003
</t>
  </si>
  <si>
    <t xml:space="preserve">0000000000000023
</t>
  </si>
  <si>
    <t xml:space="preserve">0000000000000004
</t>
  </si>
  <si>
    <t>000000000000067</t>
  </si>
  <si>
    <t>0000000000000005</t>
  </si>
  <si>
    <t>000000000000063</t>
  </si>
  <si>
    <t>000000000000045</t>
  </si>
  <si>
    <t>000000000000065</t>
  </si>
  <si>
    <t>000000000000061</t>
  </si>
  <si>
    <t>000000000000040</t>
  </si>
  <si>
    <t>000000000000043</t>
  </si>
  <si>
    <t>000000000000046</t>
  </si>
  <si>
    <t>0000000000000009</t>
  </si>
  <si>
    <t>000000000000096</t>
  </si>
  <si>
    <t>000000000000051</t>
  </si>
  <si>
    <t>0000000000000101</t>
  </si>
  <si>
    <t>0000000000000013</t>
  </si>
  <si>
    <t>000000000000048</t>
  </si>
  <si>
    <t>0000000000000015</t>
  </si>
  <si>
    <t>000000000000052</t>
  </si>
  <si>
    <t>0000000000000016</t>
  </si>
  <si>
    <t>000000000000049</t>
  </si>
  <si>
    <t>000000000000055</t>
  </si>
  <si>
    <t>000000000000042</t>
  </si>
  <si>
    <t>0000000000000019</t>
  </si>
  <si>
    <t>000000000000059</t>
  </si>
  <si>
    <t>000000000000068</t>
  </si>
  <si>
    <t>000000000000064</t>
  </si>
  <si>
    <t>000000000000028</t>
  </si>
  <si>
    <t>0000000000000024</t>
  </si>
  <si>
    <t>0000000000000102</t>
  </si>
  <si>
    <t>0000000000000026</t>
  </si>
  <si>
    <t>0000000000000027</t>
  </si>
  <si>
    <t>0000000000000030</t>
  </si>
  <si>
    <t>0000000000000029</t>
  </si>
  <si>
    <t>000000000000050</t>
  </si>
  <si>
    <t>000000000000070</t>
  </si>
  <si>
    <t>000000000000044</t>
  </si>
  <si>
    <t>000000000000054</t>
  </si>
  <si>
    <t>000000000000073</t>
  </si>
  <si>
    <t>000000000000060</t>
  </si>
  <si>
    <t>000000000000057</t>
  </si>
  <si>
    <t>000000000000058</t>
  </si>
  <si>
    <t>000000000000056</t>
  </si>
  <si>
    <t>000000000000069</t>
  </si>
  <si>
    <t>000000000000037</t>
  </si>
  <si>
    <t>000000000000062</t>
  </si>
  <si>
    <t>000000000000036</t>
  </si>
  <si>
    <t>000000000000038</t>
  </si>
  <si>
    <t>000000000000041</t>
  </si>
  <si>
    <t>000000000000091</t>
  </si>
  <si>
    <t>000000000000092</t>
  </si>
  <si>
    <t>000000000000095</t>
  </si>
  <si>
    <t>000000000000053</t>
  </si>
  <si>
    <t>000000000000072</t>
  </si>
  <si>
    <t>000000000000094</t>
  </si>
  <si>
    <t>000000000000090</t>
  </si>
  <si>
    <t>000000000000089</t>
  </si>
  <si>
    <t>000000000000087</t>
  </si>
  <si>
    <t>000000000000086</t>
  </si>
  <si>
    <t>000000000000088</t>
  </si>
  <si>
    <t xml:space="preserve">000000000000084
</t>
  </si>
  <si>
    <t xml:space="preserve">000000000000083
</t>
  </si>
  <si>
    <t xml:space="preserve">000000000000082
</t>
  </si>
  <si>
    <t xml:space="preserve">000000000000081
</t>
  </si>
  <si>
    <t xml:space="preserve">000000000000079
</t>
  </si>
  <si>
    <t xml:space="preserve">000000000000078
</t>
  </si>
  <si>
    <t xml:space="preserve">000000000000077
</t>
  </si>
  <si>
    <t xml:space="preserve">000000000000080
</t>
  </si>
  <si>
    <t xml:space="preserve">000000000000076
</t>
  </si>
  <si>
    <t xml:space="preserve">000000000000075
</t>
  </si>
  <si>
    <t>010851001200246</t>
  </si>
  <si>
    <t xml:space="preserve">000000000000116
</t>
  </si>
  <si>
    <t xml:space="preserve">000000000000117
</t>
  </si>
  <si>
    <t>110851101200260</t>
  </si>
  <si>
    <t>110851101200253</t>
  </si>
  <si>
    <t>110851101200263</t>
  </si>
  <si>
    <t>110851101200262</t>
  </si>
  <si>
    <t>110851101200250</t>
  </si>
  <si>
    <t>110851101200251</t>
  </si>
  <si>
    <t>110851101200255</t>
  </si>
  <si>
    <t>110851101200254</t>
  </si>
  <si>
    <t>Пост.604 от 14.08.2014</t>
  </si>
  <si>
    <t>000000110000001-000000110000015</t>
  </si>
  <si>
    <t>00001444</t>
  </si>
  <si>
    <t>00001445</t>
  </si>
  <si>
    <t>00001446</t>
  </si>
  <si>
    <t>Калитка решетчатая 2-х створч.</t>
  </si>
  <si>
    <t>00001447</t>
  </si>
  <si>
    <t>00001448</t>
  </si>
  <si>
    <t xml:space="preserve">Калитка решетчатая 1,0*2,5м с мех. врезн. Замком </t>
  </si>
  <si>
    <t>Секции ограждение металлич. реш. 302*2,5м (3 шт)</t>
  </si>
  <si>
    <t>Металлопластиковые окна (7 шт) котельная 21</t>
  </si>
  <si>
    <t>Металлическая дверь котельная 21</t>
  </si>
  <si>
    <t>Пост. 972 от 12.12.2014</t>
  </si>
  <si>
    <t>Пост 247 от 31.04.2014</t>
  </si>
  <si>
    <t>О00001321</t>
  </si>
  <si>
    <t>О00001322</t>
  </si>
  <si>
    <t>ст. Новотитаровская
ул. Советская, 62</t>
  </si>
  <si>
    <t>ул. Ленина, 246,248, 250</t>
  </si>
  <si>
    <t>п. Южгиприниисельстрой,1,2,3,4,5,6,7,8,9,10,11,12,13,14, 15, 16,18,19, 20</t>
  </si>
  <si>
    <t>00001449</t>
  </si>
  <si>
    <t>00001450</t>
  </si>
  <si>
    <t>Молодежный костюм "Барабанщицы"</t>
  </si>
  <si>
    <t>00001451</t>
  </si>
  <si>
    <t>Ноутбук ASUS X552EA-SX239</t>
  </si>
  <si>
    <t>410128031400231-242</t>
  </si>
  <si>
    <t>410134001400423</t>
  </si>
  <si>
    <t>Светодиод Гирлянда "Занавес" 320л. Белый свет(30 шт)</t>
  </si>
  <si>
    <t>0000000065</t>
  </si>
  <si>
    <t>Библиотечный фонд (117 экз.)</t>
  </si>
  <si>
    <t>О00001452</t>
  </si>
  <si>
    <t>Библиотечный фонд (145 экз.)</t>
  </si>
  <si>
    <t>О00001453</t>
  </si>
  <si>
    <t>Библиотечный фонд (72экз.)</t>
  </si>
  <si>
    <t>Ноутбук Acer Aspire E5-57IG-55TR, NX, MILCER,007, 15.6(1366*768),6144,1000,Intel Core i5-4210U</t>
  </si>
  <si>
    <t>Пост 997 от 22.12.2014</t>
  </si>
  <si>
    <t>Пост.996 от 22.12.2014</t>
  </si>
  <si>
    <t>Пост.980 от 16.12.2014</t>
  </si>
  <si>
    <t>О00001454</t>
  </si>
  <si>
    <t>00001455</t>
  </si>
  <si>
    <t>00001456</t>
  </si>
  <si>
    <t>410124001400422</t>
  </si>
  <si>
    <t>Тарелка TURKISH-C16 Crash 16</t>
  </si>
  <si>
    <t>00001457</t>
  </si>
  <si>
    <t>410128001400243</t>
  </si>
  <si>
    <t>Костюм "Козы"</t>
  </si>
  <si>
    <t>Пост.1007 от 23.12.2014</t>
  </si>
  <si>
    <t>Н00001458</t>
  </si>
  <si>
    <t>Аллея</t>
  </si>
  <si>
    <t>ст. Новотитаровская, центральный парк</t>
  </si>
  <si>
    <t>Н00001459</t>
  </si>
  <si>
    <t>Н00001500</t>
  </si>
  <si>
    <t>Линия наружного освещения по ул. Октябрьская, ул. Свободная, ул. Степная, ул. Привокзальная</t>
  </si>
  <si>
    <t>ст. Новотитаровская, ул. Октябрьская, ул. Свободная, ул. Степная, ул. Привокзальная</t>
  </si>
  <si>
    <t>Н00001501</t>
  </si>
  <si>
    <t>Линия наружного освещения по ул. Революционная-ул. Почтовая</t>
  </si>
  <si>
    <t>ст. Новотитаровская, ул. Революционная-Почтовая</t>
  </si>
  <si>
    <t>Н00001502</t>
  </si>
  <si>
    <t>Линия уличного освещения по ул. Заречная (от ул. Широкой до железной дороги)</t>
  </si>
  <si>
    <t>ст. Новотитаровская, ул. Заречная (от ул. Широкой до железной дороги)</t>
  </si>
  <si>
    <t>Н00001503</t>
  </si>
  <si>
    <t>Линия навружного освещения по ул. Энгельса, ул. Крайняя, ул. Степная</t>
  </si>
  <si>
    <t>ст. Новотитаровская, ул. Энгельса, ул. Крайняя. Ул. Степная</t>
  </si>
  <si>
    <t>Н00001504</t>
  </si>
  <si>
    <t>Сеть уличного освещения по ул. Сельская и ул. Советская</t>
  </si>
  <si>
    <t>ст. Новотитаровская,    ул. Сельская и ул. Советская</t>
  </si>
  <si>
    <t>154 069,00</t>
  </si>
  <si>
    <t>Н00001505</t>
  </si>
  <si>
    <t>Наружное освещения по ул. Продольная</t>
  </si>
  <si>
    <t>ст. Новотитаровская,    ул. Продольная</t>
  </si>
  <si>
    <t>Н00001506</t>
  </si>
  <si>
    <t>Линия наружного освещения по ул. Октябрьская</t>
  </si>
  <si>
    <t>ст. Новотитаровская,   ул. Октябрьская</t>
  </si>
  <si>
    <t>Н00001507</t>
  </si>
  <si>
    <t>Уличное освещение по ул. Луначарского, ул. Восточная, ул. Привокзальная, ул. Набережная</t>
  </si>
  <si>
    <t xml:space="preserve">ст. Новотитаровская,   ул. Луначарского, ул. Восточная, ул. Привокзальная, ул. Набережная </t>
  </si>
  <si>
    <t>Пост. 1026 от 25.12.2014</t>
  </si>
  <si>
    <t>Н00001508</t>
  </si>
  <si>
    <t>Тротуар плиточный по ул. Почтовая (от ул. Ленина до дома № 62) длина 69 м,ширина 1 м</t>
  </si>
  <si>
    <t>Н00001509</t>
  </si>
  <si>
    <t>Тротуар по ул. Роза Люксембург (от ул. Степная до ул. Заречная) длина 269, ширина 1 м</t>
  </si>
  <si>
    <t>ст. Новотитаровская, ул. Роза Люксембург</t>
  </si>
  <si>
    <t>Н00001510</t>
  </si>
  <si>
    <t>Тротуар по ул. Заречная (от ул. Роза Люксембург до ул. Советская), длина 433 м, шмрина 1 м</t>
  </si>
  <si>
    <t xml:space="preserve">ст. Новотитаровская, ул. Заречная </t>
  </si>
  <si>
    <t>Н00001511</t>
  </si>
  <si>
    <t>Тротуар по ул. Кирова (от ул. Заречная до дома № 24), длина 72 м, ширина 1 м</t>
  </si>
  <si>
    <t>ст. Новотитаровская ул. Кирова</t>
  </si>
  <si>
    <t>Н00001512</t>
  </si>
  <si>
    <t>Тротуар по ул. Краснодарская (от ул. Заречная до ул. Сельская) длина 217 м, ширина 1 м</t>
  </si>
  <si>
    <t>ст. Новотитаровская ул. Краснодарская</t>
  </si>
  <si>
    <t>Н00001513</t>
  </si>
  <si>
    <t>Тротуар по ул. Выгонная (от ул. Черноморская до ул. Широкая) длина 661 м, ширина 1,6 м</t>
  </si>
  <si>
    <t>ст. Новотитаровская ул. Выгонная</t>
  </si>
  <si>
    <t>Н00001514</t>
  </si>
  <si>
    <t>Тротуар по ул. Восточная (от ул. Луначарского до ул. Школьная) длина 390 м, ширина 1 м</t>
  </si>
  <si>
    <t>ст. Новотитаровская ул. Восточная</t>
  </si>
  <si>
    <t>Н00001515</t>
  </si>
  <si>
    <t>Тротуар по ул. Крайняя (от ул. Восточная до ул. Широкая) длина 345,4 м, ширина 1 м</t>
  </si>
  <si>
    <t>ст. Новотитаровская ул. Крайняя</t>
  </si>
  <si>
    <t>Н00001516</t>
  </si>
  <si>
    <t>Тротуар по ул. Кирова  (от ул. Коммунаров до ул. Октябрьская) длина 190,5 м, ширина 1 м</t>
  </si>
  <si>
    <t>Н00001517</t>
  </si>
  <si>
    <t>Тротуар по ул. Первомайская 9от ул. Ленина до ул. Крайняя) длина 843,5 м, ширина 1 м</t>
  </si>
  <si>
    <t>ст. Новотитаровская ул. Первомайская</t>
  </si>
  <si>
    <t>Н00001518</t>
  </si>
  <si>
    <t>Тротуар по ул.Пролетарская (от ул. Степная до ул. Ленина0 длина 720 м, ширина 1 м</t>
  </si>
  <si>
    <t>ст. Новотитаровская ул. Пролетарская</t>
  </si>
  <si>
    <t>Н00001519</t>
  </si>
  <si>
    <t>Тротуар по ул. Тельмана (от ул. Сельская до ул. Выгонная) длина 488,5 м, ширина 1 м</t>
  </si>
  <si>
    <t>ст. Новотитаровская ул. Тельмана</t>
  </si>
  <si>
    <t>Н00001520</t>
  </si>
  <si>
    <t>Тротуар по ул. Луначарского от ул. Почтовая до ул. Советская (10 ж/б плит) длина 217 м, ширина 2,80 м</t>
  </si>
  <si>
    <t>ст. Новотитаровская ул. Луначарского</t>
  </si>
  <si>
    <t>00001111</t>
  </si>
  <si>
    <t>Система экстренной связи "Гражданин-Полиция2 в комплекте</t>
  </si>
  <si>
    <t>Садовый набор (6 сигментов+6 стоек) (8шт)</t>
  </si>
  <si>
    <t>00001521</t>
  </si>
  <si>
    <t>00001522</t>
  </si>
  <si>
    <t>Отбойник</t>
  </si>
  <si>
    <t>АМQ7155A Тренажер для улицы</t>
  </si>
  <si>
    <t>АМQ7155С Тренажер для улицы</t>
  </si>
  <si>
    <t>АМQ7156А Тренажер для улицы</t>
  </si>
  <si>
    <t>АМQ7156В Тренажер для улицы</t>
  </si>
  <si>
    <t>00001523</t>
  </si>
  <si>
    <t>00001524</t>
  </si>
  <si>
    <t>00001525</t>
  </si>
  <si>
    <t>00001526</t>
  </si>
  <si>
    <t>Н00001527</t>
  </si>
  <si>
    <t>Подъездная дорога к многоквартирному дому, асфальт</t>
  </si>
  <si>
    <t>110851114000678</t>
  </si>
  <si>
    <t>Подъездная дорога к многоквартирному дому, гравий</t>
  </si>
  <si>
    <t>110851114000679</t>
  </si>
  <si>
    <t>ст. Новотитаровская, ул. Октябрьская,267</t>
  </si>
  <si>
    <t>ст. Новотитаровская, ул. Красноармейская, 41</t>
  </si>
  <si>
    <t>ст. Новотитаровская, ул. Калинина, 12</t>
  </si>
  <si>
    <t>110851114000680</t>
  </si>
  <si>
    <t>Подъездная дорога к многоквартирным домам, асфальт</t>
  </si>
  <si>
    <t>ст. Новотитаровская, ул. Крайняя,6; Южгипрониисельстрой, 21,22</t>
  </si>
  <si>
    <t>110851114000681</t>
  </si>
  <si>
    <t>ст. Новотитаровская, ул. Южгипрониисельстрой, 17</t>
  </si>
  <si>
    <t>110851114000682</t>
  </si>
  <si>
    <t>ст. Новотитаровская, ул. Ленина, 170</t>
  </si>
  <si>
    <t>110851114000683</t>
  </si>
  <si>
    <t>ст. Новотитаровская, ул. Крайняя, 2в</t>
  </si>
  <si>
    <t>110851114000684</t>
  </si>
  <si>
    <t>ст. Новотитаровская, ЭЧК</t>
  </si>
  <si>
    <t>Н00001528</t>
  </si>
  <si>
    <t>Н00001529</t>
  </si>
  <si>
    <t>Н00001530</t>
  </si>
  <si>
    <t>Н00001531</t>
  </si>
  <si>
    <t>Н00001532</t>
  </si>
  <si>
    <t>Н00001533</t>
  </si>
  <si>
    <t>Н00001534</t>
  </si>
  <si>
    <t>00001535</t>
  </si>
  <si>
    <t>00001536</t>
  </si>
  <si>
    <t>110134014000201</t>
  </si>
  <si>
    <t>Станция электростанция серии «Mitsudiesel» ДГУ АД-40С-Т400-2РПМ19 (под капотом)</t>
  </si>
  <si>
    <t>Светильник Тегас СН49К5(16шт)</t>
  </si>
  <si>
    <t>110134014000213</t>
  </si>
  <si>
    <t>Жесткий диск HDD 1TБ,SSD 8 ГБ, 3.5, 7200об/мин, 64МБ, SATA 6 Гбит/с, Seagate Desktor SSHD, ST1000DX001</t>
  </si>
  <si>
    <t>110134014000212</t>
  </si>
  <si>
    <t>Жесткий диск SSHD 1TБ,SSD 8ГБ,2.5,5400об/мин, 64МБ, SATA 6 Гбит/с, Seagate Laptop SSHD, ST1000LM014</t>
  </si>
  <si>
    <t>110134014000211</t>
  </si>
  <si>
    <t>Монитор Dell S2240L. 1920*1080.8M:1, 250cd/m6^2, HDMI.7ms,IPS,cеребристо-черный</t>
  </si>
  <si>
    <t>110134014000210</t>
  </si>
  <si>
    <t>Ноутбук Lenovo IdeaPad Z5070, 59-432025, 15.6 (1920*1080), 4096, 500 SSHd, Intel Core i3-4030U</t>
  </si>
  <si>
    <t>00001537</t>
  </si>
  <si>
    <t>00001538</t>
  </si>
  <si>
    <t>00001539</t>
  </si>
  <si>
    <t>00001540</t>
  </si>
  <si>
    <t>Пост.1034 от 29.12.2014</t>
  </si>
  <si>
    <t>Пост. 1033 от 29.12.2014</t>
  </si>
  <si>
    <t>Пост. 1035 от 29.12.2014</t>
  </si>
  <si>
    <t>Пост. 1043 от 30.12.2014</t>
  </si>
  <si>
    <t>Линия наружного освещения по ул. Коммунаров</t>
  </si>
  <si>
    <t>110852014000663-670</t>
  </si>
  <si>
    <t>Скамья садовая L-2000мм</t>
  </si>
  <si>
    <t>110852014000583-598</t>
  </si>
  <si>
    <t>110852014000599-615</t>
  </si>
  <si>
    <t>110852014000616-632</t>
  </si>
  <si>
    <t>110852014000635-637</t>
  </si>
  <si>
    <t>110852014000639-645</t>
  </si>
  <si>
    <t>110852014000646-661</t>
  </si>
  <si>
    <t>Пост 1025 от 25.12.2014</t>
  </si>
  <si>
    <t>Пост 1024 от 25.12.2014</t>
  </si>
  <si>
    <t>110134014000206</t>
  </si>
  <si>
    <t>110134014000205</t>
  </si>
  <si>
    <t>110134014000204</t>
  </si>
  <si>
    <t>110136111000123-124</t>
  </si>
  <si>
    <t>110136011000126-127</t>
  </si>
  <si>
    <t>110136014000226</t>
  </si>
  <si>
    <t>110136014000225</t>
  </si>
  <si>
    <t>110136014000227</t>
  </si>
  <si>
    <t>110136014000228-229</t>
  </si>
  <si>
    <t>Светильник Тегас CH49K5 (19 шт)</t>
  </si>
  <si>
    <t>0000000000000006</t>
  </si>
  <si>
    <t>000000000000004</t>
  </si>
  <si>
    <t>Емкость 10м3 (котельная 25)</t>
  </si>
  <si>
    <t>Светильник Тегас CH49K5 (19шт)</t>
  </si>
  <si>
    <t>410138001300223</t>
  </si>
  <si>
    <t>410138001300226</t>
  </si>
  <si>
    <t>410134051100372</t>
  </si>
  <si>
    <t>410134051100371</t>
  </si>
  <si>
    <t>410124041300400</t>
  </si>
  <si>
    <t>410134021300402</t>
  </si>
  <si>
    <t>410134021300401</t>
  </si>
  <si>
    <t>410134001300403</t>
  </si>
  <si>
    <t>00000001</t>
  </si>
  <si>
    <t>00000012</t>
  </si>
  <si>
    <t>00000005</t>
  </si>
  <si>
    <t>00000020</t>
  </si>
  <si>
    <t>00000004</t>
  </si>
  <si>
    <t>00000006</t>
  </si>
  <si>
    <t>00000023</t>
  </si>
  <si>
    <t>00000018</t>
  </si>
  <si>
    <t>00000011</t>
  </si>
  <si>
    <t>00000002</t>
  </si>
  <si>
    <t>00000003</t>
  </si>
  <si>
    <t>00000022</t>
  </si>
  <si>
    <t>00000007</t>
  </si>
  <si>
    <t>110104609000121</t>
  </si>
  <si>
    <t>Дорога гравий протяженность -2  км, ширина-6м</t>
  </si>
  <si>
    <t>Дорога гравий протяженность - 8,1 км, асфальт протяженность -0,5 км, ширина-6м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</si>
</sst>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#,###.00"/>
    <numFmt numFmtId="174" formatCode="#,##0.00;\-#,##0.00"/>
    <numFmt numFmtId="175" formatCode="[$-FC19]d\ mmmm\ yyyy\ &quot;г.&quot;"/>
    <numFmt numFmtId="176" formatCode="#,##0.00_р_.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d/m/yyyy;@"/>
    <numFmt numFmtId="182" formatCode="#,##0.00&quot;р.&quot;"/>
    <numFmt numFmtId="183" formatCode="000000"/>
    <numFmt numFmtId="184" formatCode="0000"/>
    <numFmt numFmtId="185" formatCode="00000\-0000"/>
    <numFmt numFmtId="186" formatCode="[&lt;=9999999]###\-####;\(###\)\ ###\-####"/>
    <numFmt numFmtId="187" formatCode="#,##0&quot;р.&quot;"/>
    <numFmt numFmtId="188" formatCode="#,##0_ ;\-#,##0\ "/>
    <numFmt numFmtId="189" formatCode="#,##0.00_ ;\-#,##0.00\ 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9.5"/>
      <name val="Times New Roman"/>
      <family val="1"/>
    </font>
    <font>
      <sz val="14"/>
      <name val="Times New Roman"/>
      <family val="1"/>
    </font>
    <font>
      <b/>
      <sz val="10"/>
      <name val="Arial"/>
      <family val="1"/>
    </font>
    <font>
      <sz val="12"/>
      <name val="Arial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u val="single"/>
      <sz val="9.5"/>
      <color indexed="12"/>
      <name val="Arial"/>
      <family val="2"/>
    </font>
    <font>
      <u val="single"/>
      <sz val="9.5"/>
      <color indexed="20"/>
      <name val="Arial"/>
      <family val="2"/>
    </font>
    <font>
      <sz val="8"/>
      <name val="Tahoma"/>
      <family val="2"/>
    </font>
    <font>
      <u val="single"/>
      <sz val="9.5"/>
      <color theme="10"/>
      <name val="Arial"/>
      <family val="2"/>
    </font>
    <font>
      <u val="single"/>
      <sz val="9.5"/>
      <color theme="11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>
        <color indexed="8"/>
      </right>
      <top style="hair"/>
      <bottom style="hair">
        <color indexed="8"/>
      </bottom>
    </border>
    <border>
      <left style="hair"/>
      <right style="hair">
        <color indexed="8"/>
      </right>
      <top style="hair"/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>
        <color indexed="8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>
        <color indexed="8"/>
      </top>
      <bottom style="hair"/>
    </border>
    <border>
      <left style="hair"/>
      <right style="hair">
        <color indexed="8"/>
      </right>
      <top style="hair"/>
      <bottom style="hair"/>
    </border>
    <border>
      <left style="hair">
        <color indexed="8"/>
      </left>
      <right style="thin"/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hair">
        <color indexed="8"/>
      </left>
      <right style="hair"/>
      <top style="hair">
        <color indexed="8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>
        <color indexed="8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/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27" fillId="0" borderId="0" applyFont="0" applyFill="0" applyBorder="0" applyAlignment="0">
      <protection/>
    </xf>
    <xf numFmtId="0" fontId="1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530">
    <xf numFmtId="0" fontId="0" fillId="0" borderId="0" xfId="0" applyAlignment="1">
      <alignment/>
    </xf>
    <xf numFmtId="0" fontId="18" fillId="0" borderId="0" xfId="33" applyFont="1">
      <alignment/>
      <protection/>
    </xf>
    <xf numFmtId="0" fontId="19" fillId="0" borderId="0" xfId="0" applyFont="1" applyAlignment="1">
      <alignment/>
    </xf>
    <xf numFmtId="0" fontId="19" fillId="24" borderId="10" xfId="33" applyFont="1" applyFill="1" applyBorder="1" applyAlignment="1">
      <alignment horizontal="center" vertical="center" wrapText="1"/>
      <protection/>
    </xf>
    <xf numFmtId="49" fontId="19" fillId="24" borderId="10" xfId="33" applyNumberFormat="1" applyFont="1" applyFill="1" applyBorder="1" applyAlignment="1">
      <alignment horizontal="center" vertical="center" wrapText="1"/>
      <protection/>
    </xf>
    <xf numFmtId="0" fontId="19" fillId="24" borderId="10" xfId="33" applyFont="1" applyFill="1" applyBorder="1" applyAlignment="1">
      <alignment horizontal="left" vertical="center" wrapText="1"/>
      <protection/>
    </xf>
    <xf numFmtId="176" fontId="19" fillId="24" borderId="10" xfId="33" applyNumberFormat="1" applyFont="1" applyFill="1" applyBorder="1" applyAlignment="1">
      <alignment horizontal="center" vertical="center" wrapText="1"/>
      <protection/>
    </xf>
    <xf numFmtId="4" fontId="19" fillId="24" borderId="10" xfId="33" applyNumberFormat="1" applyFont="1" applyFill="1" applyBorder="1" applyAlignment="1">
      <alignment horizontal="center" vertical="center" wrapText="1"/>
      <protection/>
    </xf>
    <xf numFmtId="0" fontId="19" fillId="24" borderId="0" xfId="33" applyFont="1" applyFill="1" applyAlignment="1">
      <alignment horizontal="center" vertical="center" wrapText="1"/>
      <protection/>
    </xf>
    <xf numFmtId="0" fontId="19" fillId="24" borderId="0" xfId="33" applyFont="1" applyFill="1">
      <alignment/>
      <protection/>
    </xf>
    <xf numFmtId="0" fontId="19" fillId="24" borderId="0" xfId="0" applyFont="1" applyFill="1" applyAlignment="1">
      <alignment/>
    </xf>
    <xf numFmtId="183" fontId="19" fillId="24" borderId="10" xfId="33" applyNumberFormat="1" applyFont="1" applyFill="1" applyBorder="1" applyAlignment="1">
      <alignment horizontal="left" vertical="center" wrapText="1"/>
      <protection/>
    </xf>
    <xf numFmtId="176" fontId="19" fillId="25" borderId="10" xfId="33" applyNumberFormat="1" applyFont="1" applyFill="1" applyBorder="1" applyAlignment="1">
      <alignment horizontal="center" vertical="center" wrapText="1"/>
      <protection/>
    </xf>
    <xf numFmtId="0" fontId="19" fillId="26" borderId="10" xfId="0" applyFont="1" applyFill="1" applyBorder="1" applyAlignment="1">
      <alignment horizontal="center" vertical="center" wrapText="1"/>
    </xf>
    <xf numFmtId="49" fontId="19" fillId="26" borderId="11" xfId="0" applyNumberFormat="1" applyFont="1" applyFill="1" applyBorder="1" applyAlignment="1">
      <alignment horizontal="center" vertical="center"/>
    </xf>
    <xf numFmtId="183" fontId="19" fillId="25" borderId="12" xfId="0" applyNumberFormat="1" applyFont="1" applyFill="1" applyBorder="1" applyAlignment="1">
      <alignment horizontal="center" vertical="center"/>
    </xf>
    <xf numFmtId="0" fontId="19" fillId="25" borderId="12" xfId="0" applyFont="1" applyFill="1" applyBorder="1" applyAlignment="1">
      <alignment horizontal="left" vertical="top" wrapText="1"/>
    </xf>
    <xf numFmtId="0" fontId="19" fillId="25" borderId="12" xfId="0" applyFont="1" applyFill="1" applyBorder="1" applyAlignment="1">
      <alignment horizontal="center" vertical="center" wrapText="1"/>
    </xf>
    <xf numFmtId="49" fontId="19" fillId="25" borderId="12" xfId="0" applyNumberFormat="1" applyFont="1" applyFill="1" applyBorder="1" applyAlignment="1">
      <alignment horizontal="center" vertical="center" wrapText="1"/>
    </xf>
    <xf numFmtId="0" fontId="18" fillId="26" borderId="10" xfId="33" applyFont="1" applyFill="1" applyBorder="1" applyAlignment="1">
      <alignment horizontal="center" vertical="center" wrapText="1"/>
      <protection/>
    </xf>
    <xf numFmtId="0" fontId="18" fillId="26" borderId="0" xfId="33" applyFont="1" applyFill="1" applyAlignment="1">
      <alignment horizontal="center" vertical="center" wrapText="1"/>
      <protection/>
    </xf>
    <xf numFmtId="0" fontId="18" fillId="26" borderId="0" xfId="33" applyFont="1" applyFill="1">
      <alignment/>
      <protection/>
    </xf>
    <xf numFmtId="0" fontId="19" fillId="26" borderId="0" xfId="0" applyFont="1" applyFill="1" applyAlignment="1">
      <alignment/>
    </xf>
    <xf numFmtId="0" fontId="18" fillId="26" borderId="11" xfId="33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18" fillId="0" borderId="15" xfId="33" applyNumberFormat="1" applyFont="1" applyBorder="1" applyAlignment="1">
      <alignment horizontal="center" vertical="center" wrapText="1"/>
      <protection/>
    </xf>
    <xf numFmtId="49" fontId="18" fillId="0" borderId="16" xfId="33" applyNumberFormat="1" applyFont="1" applyBorder="1" applyAlignment="1">
      <alignment horizontal="center" vertical="center" wrapText="1"/>
      <protection/>
    </xf>
    <xf numFmtId="183" fontId="18" fillId="0" borderId="16" xfId="33" applyNumberFormat="1" applyFont="1" applyBorder="1" applyAlignment="1">
      <alignment horizontal="center" vertical="center" wrapText="1"/>
      <protection/>
    </xf>
    <xf numFmtId="4" fontId="18" fillId="0" borderId="16" xfId="33" applyNumberFormat="1" applyFont="1" applyBorder="1" applyAlignment="1">
      <alignment horizontal="center" vertical="center" wrapText="1"/>
      <protection/>
    </xf>
    <xf numFmtId="176" fontId="18" fillId="0" borderId="16" xfId="33" applyNumberFormat="1" applyFont="1" applyBorder="1" applyAlignment="1">
      <alignment horizontal="center" vertical="center" wrapText="1"/>
      <protection/>
    </xf>
    <xf numFmtId="4" fontId="18" fillId="0" borderId="17" xfId="33" applyNumberFormat="1" applyFont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18" fillId="26" borderId="10" xfId="33" applyNumberFormat="1" applyFont="1" applyFill="1" applyBorder="1" applyAlignment="1">
      <alignment horizontal="center" vertical="center" wrapText="1"/>
      <protection/>
    </xf>
    <xf numFmtId="183" fontId="18" fillId="26" borderId="10" xfId="33" applyNumberFormat="1" applyFont="1" applyFill="1" applyBorder="1" applyAlignment="1">
      <alignment horizontal="center" vertical="center" wrapText="1"/>
      <protection/>
    </xf>
    <xf numFmtId="0" fontId="18" fillId="26" borderId="10" xfId="33" applyFont="1" applyFill="1" applyBorder="1" applyAlignment="1">
      <alignment horizontal="left" vertical="top" wrapText="1"/>
      <protection/>
    </xf>
    <xf numFmtId="176" fontId="18" fillId="26" borderId="10" xfId="33" applyNumberFormat="1" applyFont="1" applyFill="1" applyBorder="1" applyAlignment="1">
      <alignment horizontal="center" vertical="center" wrapText="1"/>
      <protection/>
    </xf>
    <xf numFmtId="4" fontId="18" fillId="26" borderId="10" xfId="33" applyNumberFormat="1" applyFont="1" applyFill="1" applyBorder="1" applyAlignment="1">
      <alignment horizontal="center" vertical="center" wrapText="1"/>
      <protection/>
    </xf>
    <xf numFmtId="176" fontId="18" fillId="25" borderId="10" xfId="33" applyNumberFormat="1" applyFont="1" applyFill="1" applyBorder="1" applyAlignment="1">
      <alignment horizontal="center" vertical="center" wrapText="1"/>
      <protection/>
    </xf>
    <xf numFmtId="0" fontId="18" fillId="26" borderId="10" xfId="33" applyFont="1" applyFill="1" applyBorder="1" applyAlignment="1">
      <alignment horizontal="left" vertical="top" wrapText="1"/>
      <protection/>
    </xf>
    <xf numFmtId="0" fontId="0" fillId="26" borderId="10" xfId="0" applyFill="1" applyBorder="1" applyAlignment="1">
      <alignment horizontal="center" vertical="center" wrapText="1"/>
    </xf>
    <xf numFmtId="49" fontId="19" fillId="26" borderId="10" xfId="0" applyNumberFormat="1" applyFont="1" applyFill="1" applyBorder="1" applyAlignment="1">
      <alignment horizontal="center" vertical="center" wrapText="1"/>
    </xf>
    <xf numFmtId="49" fontId="19" fillId="25" borderId="10" xfId="0" applyNumberFormat="1" applyFont="1" applyFill="1" applyBorder="1" applyAlignment="1">
      <alignment horizontal="center" vertical="center" wrapText="1"/>
    </xf>
    <xf numFmtId="0" fontId="19" fillId="25" borderId="10" xfId="0" applyFont="1" applyFill="1" applyBorder="1" applyAlignment="1">
      <alignment horizontal="center" vertical="center" wrapText="1"/>
    </xf>
    <xf numFmtId="0" fontId="19" fillId="25" borderId="10" xfId="0" applyNumberFormat="1" applyFont="1" applyFill="1" applyBorder="1" applyAlignment="1">
      <alignment horizontal="center" vertical="center" wrapText="1"/>
    </xf>
    <xf numFmtId="171" fontId="19" fillId="25" borderId="10" xfId="0" applyNumberFormat="1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 wrapText="1"/>
    </xf>
    <xf numFmtId="0" fontId="28" fillId="25" borderId="10" xfId="0" applyFont="1" applyFill="1" applyBorder="1" applyAlignment="1">
      <alignment horizontal="center" vertical="center" wrapText="1"/>
    </xf>
    <xf numFmtId="0" fontId="28" fillId="25" borderId="11" xfId="0" applyFont="1" applyFill="1" applyBorder="1" applyAlignment="1">
      <alignment horizontal="center" vertical="center" wrapText="1"/>
    </xf>
    <xf numFmtId="0" fontId="0" fillId="26" borderId="0" xfId="0" applyFill="1" applyAlignment="1">
      <alignment/>
    </xf>
    <xf numFmtId="49" fontId="19" fillId="27" borderId="10" xfId="0" applyNumberFormat="1" applyFont="1" applyFill="1" applyBorder="1" applyAlignment="1">
      <alignment horizontal="center" vertical="center" wrapText="1"/>
    </xf>
    <xf numFmtId="49" fontId="19" fillId="27" borderId="10" xfId="0" applyNumberFormat="1" applyFont="1" applyFill="1" applyBorder="1" applyAlignment="1">
      <alignment horizontal="center" vertical="center" wrapText="1"/>
    </xf>
    <xf numFmtId="0" fontId="19" fillId="27" borderId="10" xfId="0" applyFont="1" applyFill="1" applyBorder="1" applyAlignment="1">
      <alignment horizontal="center" vertical="center" wrapText="1"/>
    </xf>
    <xf numFmtId="0" fontId="19" fillId="27" borderId="10" xfId="0" applyNumberFormat="1" applyFont="1" applyFill="1" applyBorder="1" applyAlignment="1">
      <alignment horizontal="center" vertical="center" wrapText="1"/>
    </xf>
    <xf numFmtId="171" fontId="19" fillId="27" borderId="10" xfId="0" applyNumberFormat="1" applyFont="1" applyFill="1" applyBorder="1" applyAlignment="1">
      <alignment horizontal="center" vertical="center" wrapText="1"/>
    </xf>
    <xf numFmtId="0" fontId="0" fillId="27" borderId="10" xfId="0" applyFont="1" applyFill="1" applyBorder="1" applyAlignment="1">
      <alignment horizontal="center" vertical="center" wrapText="1"/>
    </xf>
    <xf numFmtId="0" fontId="28" fillId="27" borderId="10" xfId="0" applyFont="1" applyFill="1" applyBorder="1" applyAlignment="1">
      <alignment horizontal="center" vertical="center" wrapText="1"/>
    </xf>
    <xf numFmtId="0" fontId="28" fillId="27" borderId="11" xfId="0" applyFont="1" applyFill="1" applyBorder="1" applyAlignment="1">
      <alignment horizontal="center" vertical="center" wrapText="1"/>
    </xf>
    <xf numFmtId="0" fontId="0" fillId="27" borderId="0" xfId="0" applyFont="1" applyFill="1" applyAlignment="1">
      <alignment/>
    </xf>
    <xf numFmtId="0" fontId="19" fillId="26" borderId="10" xfId="0" applyFont="1" applyFill="1" applyBorder="1" applyAlignment="1">
      <alignment horizontal="center" vertical="center" wrapText="1"/>
    </xf>
    <xf numFmtId="49" fontId="19" fillId="25" borderId="10" xfId="0" applyNumberFormat="1" applyFont="1" applyFill="1" applyBorder="1" applyAlignment="1">
      <alignment horizontal="center" vertical="center" wrapText="1"/>
    </xf>
    <xf numFmtId="172" fontId="19" fillId="25" borderId="10" xfId="0" applyNumberFormat="1" applyFont="1" applyFill="1" applyBorder="1" applyAlignment="1">
      <alignment horizontal="center" vertical="center" wrapText="1"/>
    </xf>
    <xf numFmtId="49" fontId="24" fillId="26" borderId="18" xfId="0" applyNumberFormat="1" applyFont="1" applyFill="1" applyBorder="1" applyAlignment="1">
      <alignment horizontal="center" vertical="center" wrapText="1"/>
    </xf>
    <xf numFmtId="49" fontId="19" fillId="25" borderId="11" xfId="0" applyNumberFormat="1" applyFont="1" applyFill="1" applyBorder="1" applyAlignment="1">
      <alignment horizontal="center" vertical="center" wrapText="1"/>
    </xf>
    <xf numFmtId="0" fontId="19" fillId="25" borderId="11" xfId="0" applyFont="1" applyFill="1" applyBorder="1" applyAlignment="1">
      <alignment horizontal="center" vertical="center" wrapText="1"/>
    </xf>
    <xf numFmtId="0" fontId="19" fillId="25" borderId="11" xfId="0" applyNumberFormat="1" applyFont="1" applyFill="1" applyBorder="1" applyAlignment="1">
      <alignment horizontal="center" vertical="center" wrapText="1"/>
    </xf>
    <xf numFmtId="171" fontId="19" fillId="25" borderId="11" xfId="0" applyNumberFormat="1" applyFont="1" applyFill="1" applyBorder="1" applyAlignment="1">
      <alignment horizontal="center" vertical="center" wrapText="1"/>
    </xf>
    <xf numFmtId="0" fontId="0" fillId="25" borderId="11" xfId="0" applyFont="1" applyFill="1" applyBorder="1" applyAlignment="1">
      <alignment horizontal="center" vertical="center" wrapText="1"/>
    </xf>
    <xf numFmtId="49" fontId="24" fillId="26" borderId="19" xfId="0" applyNumberFormat="1" applyFont="1" applyFill="1" applyBorder="1" applyAlignment="1">
      <alignment horizontal="center" vertical="center" wrapText="1"/>
    </xf>
    <xf numFmtId="49" fontId="19" fillId="25" borderId="20" xfId="0" applyNumberFormat="1" applyFont="1" applyFill="1" applyBorder="1" applyAlignment="1">
      <alignment horizontal="center" vertical="center" wrapText="1"/>
    </xf>
    <xf numFmtId="0" fontId="24" fillId="26" borderId="13" xfId="0" applyFont="1" applyFill="1" applyBorder="1" applyAlignment="1">
      <alignment vertical="top" wrapText="1"/>
    </xf>
    <xf numFmtId="0" fontId="19" fillId="26" borderId="21" xfId="0" applyFont="1" applyFill="1" applyBorder="1" applyAlignment="1">
      <alignment horizontal="center" vertical="center" wrapText="1"/>
    </xf>
    <xf numFmtId="0" fontId="19" fillId="25" borderId="22" xfId="0" applyNumberFormat="1" applyFont="1" applyFill="1" applyBorder="1" applyAlignment="1">
      <alignment horizontal="center" vertical="center" wrapText="1"/>
    </xf>
    <xf numFmtId="171" fontId="19" fillId="25" borderId="22" xfId="0" applyNumberFormat="1" applyFont="1" applyFill="1" applyBorder="1" applyAlignment="1">
      <alignment horizontal="center" vertical="center" wrapText="1"/>
    </xf>
    <xf numFmtId="0" fontId="0" fillId="25" borderId="22" xfId="0" applyFont="1" applyFill="1" applyBorder="1" applyAlignment="1">
      <alignment horizontal="center" vertical="center" wrapText="1"/>
    </xf>
    <xf numFmtId="0" fontId="28" fillId="25" borderId="22" xfId="0" applyFont="1" applyFill="1" applyBorder="1" applyAlignment="1">
      <alignment horizontal="center" vertical="center" wrapText="1"/>
    </xf>
    <xf numFmtId="171" fontId="19" fillId="25" borderId="12" xfId="0" applyNumberFormat="1" applyFont="1" applyFill="1" applyBorder="1" applyAlignment="1">
      <alignment horizontal="center" vertical="center" wrapText="1"/>
    </xf>
    <xf numFmtId="171" fontId="19" fillId="25" borderId="11" xfId="0" applyNumberFormat="1" applyFont="1" applyFill="1" applyBorder="1" applyAlignment="1">
      <alignment horizontal="center" vertical="center" wrapText="1"/>
    </xf>
    <xf numFmtId="176" fontId="0" fillId="0" borderId="13" xfId="0" applyNumberFormat="1" applyBorder="1" applyAlignment="1">
      <alignment/>
    </xf>
    <xf numFmtId="0" fontId="18" fillId="26" borderId="0" xfId="33" applyFont="1" applyFill="1" applyAlignment="1">
      <alignment horizontal="center"/>
      <protection/>
    </xf>
    <xf numFmtId="0" fontId="18" fillId="26" borderId="0" xfId="33" applyFont="1" applyFill="1" applyAlignment="1">
      <alignment horizontal="left"/>
      <protection/>
    </xf>
    <xf numFmtId="183" fontId="18" fillId="26" borderId="0" xfId="33" applyNumberFormat="1" applyFont="1" applyFill="1" applyAlignment="1">
      <alignment horizontal="center"/>
      <protection/>
    </xf>
    <xf numFmtId="49" fontId="18" fillId="26" borderId="0" xfId="33" applyNumberFormat="1" applyFont="1" applyFill="1">
      <alignment/>
      <protection/>
    </xf>
    <xf numFmtId="171" fontId="18" fillId="26" borderId="0" xfId="33" applyNumberFormat="1" applyFont="1" applyFill="1">
      <alignment/>
      <protection/>
    </xf>
    <xf numFmtId="4" fontId="18" fillId="26" borderId="23" xfId="33" applyNumberFormat="1" applyFont="1" applyFill="1" applyBorder="1" applyAlignment="1">
      <alignment horizontal="center" vertical="center" wrapText="1"/>
      <protection/>
    </xf>
    <xf numFmtId="183" fontId="18" fillId="26" borderId="23" xfId="33" applyNumberFormat="1" applyFont="1" applyFill="1" applyBorder="1" applyAlignment="1">
      <alignment horizontal="center" vertical="center" wrapText="1"/>
      <protection/>
    </xf>
    <xf numFmtId="49" fontId="18" fillId="26" borderId="23" xfId="33" applyNumberFormat="1" applyFont="1" applyFill="1" applyBorder="1" applyAlignment="1">
      <alignment horizontal="center" vertical="center" wrapText="1"/>
      <protection/>
    </xf>
    <xf numFmtId="171" fontId="18" fillId="26" borderId="23" xfId="33" applyNumberFormat="1" applyFont="1" applyFill="1" applyBorder="1" applyAlignment="1">
      <alignment horizontal="center" vertical="center" wrapText="1"/>
      <protection/>
    </xf>
    <xf numFmtId="0" fontId="18" fillId="26" borderId="10" xfId="33" applyFont="1" applyFill="1" applyBorder="1" applyAlignment="1">
      <alignment horizontal="left" vertical="center" wrapText="1"/>
      <protection/>
    </xf>
    <xf numFmtId="171" fontId="18" fillId="26" borderId="10" xfId="33" applyNumberFormat="1" applyFont="1" applyFill="1" applyBorder="1" applyAlignment="1">
      <alignment horizontal="center" vertical="center" wrapText="1"/>
      <protection/>
    </xf>
    <xf numFmtId="0" fontId="18" fillId="26" borderId="10" xfId="33" applyFont="1" applyFill="1" applyBorder="1" applyAlignment="1">
      <alignment horizontal="left" vertical="center" wrapText="1"/>
      <protection/>
    </xf>
    <xf numFmtId="49" fontId="19" fillId="26" borderId="10" xfId="0" applyNumberFormat="1" applyFont="1" applyFill="1" applyBorder="1" applyAlignment="1">
      <alignment horizontal="center" vertical="center"/>
    </xf>
    <xf numFmtId="183" fontId="19" fillId="25" borderId="11" xfId="0" applyNumberFormat="1" applyFont="1" applyFill="1" applyBorder="1" applyAlignment="1">
      <alignment horizontal="center"/>
    </xf>
    <xf numFmtId="0" fontId="19" fillId="25" borderId="11" xfId="0" applyFont="1" applyFill="1" applyBorder="1" applyAlignment="1">
      <alignment horizontal="left" vertical="top" wrapText="1"/>
    </xf>
    <xf numFmtId="49" fontId="19" fillId="25" borderId="11" xfId="0" applyNumberFormat="1" applyFont="1" applyFill="1" applyBorder="1" applyAlignment="1">
      <alignment horizontal="center" vertical="center"/>
    </xf>
    <xf numFmtId="171" fontId="19" fillId="25" borderId="11" xfId="0" applyNumberFormat="1" applyFont="1" applyFill="1" applyBorder="1" applyAlignment="1">
      <alignment horizontal="center" vertical="center"/>
    </xf>
    <xf numFmtId="0" fontId="0" fillId="25" borderId="11" xfId="0" applyFont="1" applyFill="1" applyBorder="1" applyAlignment="1">
      <alignment horizontal="right"/>
    </xf>
    <xf numFmtId="0" fontId="28" fillId="25" borderId="11" xfId="0" applyFont="1" applyFill="1" applyBorder="1" applyAlignment="1">
      <alignment horizontal="right"/>
    </xf>
    <xf numFmtId="0" fontId="28" fillId="25" borderId="10" xfId="0" applyFont="1" applyFill="1" applyBorder="1" applyAlignment="1">
      <alignment horizontal="right"/>
    </xf>
    <xf numFmtId="49" fontId="19" fillId="27" borderId="10" xfId="0" applyNumberFormat="1" applyFont="1" applyFill="1" applyBorder="1" applyAlignment="1">
      <alignment horizontal="center" vertical="center"/>
    </xf>
    <xf numFmtId="183" fontId="18" fillId="27" borderId="10" xfId="33" applyNumberFormat="1" applyFont="1" applyFill="1" applyBorder="1" applyAlignment="1">
      <alignment horizontal="center" vertical="center" wrapText="1"/>
      <protection/>
    </xf>
    <xf numFmtId="0" fontId="18" fillId="27" borderId="10" xfId="33" applyFont="1" applyFill="1" applyBorder="1" applyAlignment="1">
      <alignment horizontal="left" vertical="center" wrapText="1"/>
      <protection/>
    </xf>
    <xf numFmtId="0" fontId="18" fillId="27" borderId="10" xfId="33" applyFont="1" applyFill="1" applyBorder="1" applyAlignment="1">
      <alignment horizontal="center" vertical="center" wrapText="1"/>
      <protection/>
    </xf>
    <xf numFmtId="49" fontId="18" fillId="27" borderId="10" xfId="33" applyNumberFormat="1" applyFont="1" applyFill="1" applyBorder="1" applyAlignment="1">
      <alignment horizontal="center" vertical="center" wrapText="1"/>
      <protection/>
    </xf>
    <xf numFmtId="171" fontId="18" fillId="27" borderId="10" xfId="33" applyNumberFormat="1" applyFont="1" applyFill="1" applyBorder="1" applyAlignment="1">
      <alignment horizontal="center" vertical="center" wrapText="1"/>
      <protection/>
    </xf>
    <xf numFmtId="0" fontId="18" fillId="27" borderId="0" xfId="33" applyFont="1" applyFill="1" applyAlignment="1">
      <alignment horizontal="center" vertical="center" wrapText="1"/>
      <protection/>
    </xf>
    <xf numFmtId="0" fontId="18" fillId="27" borderId="0" xfId="33" applyFont="1" applyFill="1">
      <alignment/>
      <protection/>
    </xf>
    <xf numFmtId="0" fontId="19" fillId="27" borderId="0" xfId="0" applyFont="1" applyFill="1" applyAlignment="1">
      <alignment/>
    </xf>
    <xf numFmtId="183" fontId="19" fillId="27" borderId="12" xfId="0" applyNumberFormat="1" applyFont="1" applyFill="1" applyBorder="1" applyAlignment="1">
      <alignment horizontal="center"/>
    </xf>
    <xf numFmtId="0" fontId="19" fillId="27" borderId="12" xfId="0" applyFont="1" applyFill="1" applyBorder="1" applyAlignment="1">
      <alignment horizontal="left" vertical="top" wrapText="1"/>
    </xf>
    <xf numFmtId="49" fontId="19" fillId="27" borderId="12" xfId="0" applyNumberFormat="1" applyFont="1" applyFill="1" applyBorder="1" applyAlignment="1">
      <alignment horizontal="center" vertical="center"/>
    </xf>
    <xf numFmtId="171" fontId="19" fillId="27" borderId="12" xfId="0" applyNumberFormat="1" applyFont="1" applyFill="1" applyBorder="1" applyAlignment="1">
      <alignment horizontal="center" vertical="center"/>
    </xf>
    <xf numFmtId="0" fontId="0" fillId="27" borderId="12" xfId="0" applyFont="1" applyFill="1" applyBorder="1" applyAlignment="1">
      <alignment horizontal="right"/>
    </xf>
    <xf numFmtId="0" fontId="28" fillId="27" borderId="12" xfId="0" applyFont="1" applyFill="1" applyBorder="1" applyAlignment="1">
      <alignment horizontal="right"/>
    </xf>
    <xf numFmtId="0" fontId="28" fillId="27" borderId="24" xfId="0" applyFont="1" applyFill="1" applyBorder="1" applyAlignment="1">
      <alignment horizontal="right"/>
    </xf>
    <xf numFmtId="171" fontId="18" fillId="26" borderId="10" xfId="33" applyNumberFormat="1" applyFont="1" applyFill="1" applyBorder="1" applyAlignment="1">
      <alignment horizontal="center" vertical="center" wrapText="1"/>
      <protection/>
    </xf>
    <xf numFmtId="183" fontId="19" fillId="25" borderId="12" xfId="0" applyNumberFormat="1" applyFont="1" applyFill="1" applyBorder="1" applyAlignment="1">
      <alignment horizontal="center"/>
    </xf>
    <xf numFmtId="0" fontId="19" fillId="25" borderId="12" xfId="0" applyFont="1" applyFill="1" applyBorder="1" applyAlignment="1">
      <alignment horizontal="center" vertical="top" wrapText="1"/>
    </xf>
    <xf numFmtId="49" fontId="19" fillId="25" borderId="12" xfId="0" applyNumberFormat="1" applyFont="1" applyFill="1" applyBorder="1" applyAlignment="1">
      <alignment horizontal="center" vertical="center"/>
    </xf>
    <xf numFmtId="171" fontId="19" fillId="25" borderId="12" xfId="0" applyNumberFormat="1" applyFont="1" applyFill="1" applyBorder="1" applyAlignment="1">
      <alignment horizontal="center" vertical="center"/>
    </xf>
    <xf numFmtId="0" fontId="0" fillId="25" borderId="12" xfId="0" applyFont="1" applyFill="1" applyBorder="1" applyAlignment="1">
      <alignment horizontal="right"/>
    </xf>
    <xf numFmtId="0" fontId="28" fillId="25" borderId="12" xfId="0" applyFont="1" applyFill="1" applyBorder="1" applyAlignment="1">
      <alignment horizontal="right"/>
    </xf>
    <xf numFmtId="0" fontId="28" fillId="25" borderId="24" xfId="0" applyFont="1" applyFill="1" applyBorder="1" applyAlignment="1">
      <alignment horizontal="right"/>
    </xf>
    <xf numFmtId="0" fontId="18" fillId="27" borderId="10" xfId="33" applyFont="1" applyFill="1" applyBorder="1" applyAlignment="1">
      <alignment horizontal="left" vertical="center" wrapText="1"/>
      <protection/>
    </xf>
    <xf numFmtId="0" fontId="25" fillId="26" borderId="10" xfId="33" applyFont="1" applyFill="1" applyBorder="1" applyAlignment="1">
      <alignment horizontal="left" vertical="center" wrapText="1"/>
      <protection/>
    </xf>
    <xf numFmtId="0" fontId="25" fillId="27" borderId="10" xfId="33" applyFont="1" applyFill="1" applyBorder="1" applyAlignment="1">
      <alignment horizontal="left" vertical="center" wrapText="1"/>
      <protection/>
    </xf>
    <xf numFmtId="183" fontId="18" fillId="27" borderId="12" xfId="33" applyNumberFormat="1" applyFont="1" applyFill="1" applyBorder="1" applyAlignment="1">
      <alignment horizontal="center" vertical="center" wrapText="1"/>
      <protection/>
    </xf>
    <xf numFmtId="0" fontId="18" fillId="27" borderId="12" xfId="33" applyFont="1" applyFill="1" applyBorder="1" applyAlignment="1">
      <alignment horizontal="left" vertical="center" wrapText="1"/>
      <protection/>
    </xf>
    <xf numFmtId="0" fontId="18" fillId="27" borderId="12" xfId="33" applyFont="1" applyFill="1" applyBorder="1" applyAlignment="1">
      <alignment horizontal="center" vertical="center" wrapText="1"/>
      <protection/>
    </xf>
    <xf numFmtId="49" fontId="18" fillId="27" borderId="12" xfId="33" applyNumberFormat="1" applyFont="1" applyFill="1" applyBorder="1" applyAlignment="1">
      <alignment horizontal="center" vertical="center" wrapText="1"/>
      <protection/>
    </xf>
    <xf numFmtId="171" fontId="18" fillId="27" borderId="12" xfId="33" applyNumberFormat="1" applyFont="1" applyFill="1" applyBorder="1" applyAlignment="1">
      <alignment horizontal="center" vertical="center" wrapText="1"/>
      <protection/>
    </xf>
    <xf numFmtId="0" fontId="18" fillId="27" borderId="24" xfId="33" applyFont="1" applyFill="1" applyBorder="1" applyAlignment="1">
      <alignment horizontal="center" vertical="center" wrapText="1"/>
      <protection/>
    </xf>
    <xf numFmtId="171" fontId="18" fillId="27" borderId="10" xfId="33" applyNumberFormat="1" applyFont="1" applyFill="1" applyBorder="1" applyAlignment="1">
      <alignment horizontal="center" vertical="center" wrapText="1"/>
      <protection/>
    </xf>
    <xf numFmtId="0" fontId="18" fillId="28" borderId="10" xfId="33" applyFont="1" applyFill="1" applyBorder="1" applyAlignment="1">
      <alignment horizontal="left" vertical="top" wrapText="1"/>
      <protection/>
    </xf>
    <xf numFmtId="0" fontId="26" fillId="28" borderId="10" xfId="33" applyFont="1" applyFill="1" applyBorder="1" applyAlignment="1">
      <alignment horizontal="left" vertical="top" wrapText="1"/>
      <protection/>
    </xf>
    <xf numFmtId="0" fontId="0" fillId="26" borderId="10" xfId="0" applyFill="1" applyBorder="1" applyAlignment="1">
      <alignment horizontal="center" vertical="center"/>
    </xf>
    <xf numFmtId="0" fontId="0" fillId="26" borderId="11" xfId="0" applyNumberFormat="1" applyFont="1" applyFill="1" applyBorder="1" applyAlignment="1">
      <alignment horizontal="center" vertical="center"/>
    </xf>
    <xf numFmtId="183" fontId="19" fillId="25" borderId="12" xfId="0" applyNumberFormat="1" applyFont="1" applyFill="1" applyBorder="1" applyAlignment="1">
      <alignment horizontal="left"/>
    </xf>
    <xf numFmtId="172" fontId="19" fillId="25" borderId="12" xfId="0" applyNumberFormat="1" applyFont="1" applyFill="1" applyBorder="1" applyAlignment="1">
      <alignment horizontal="center" vertical="center"/>
    </xf>
    <xf numFmtId="171" fontId="19" fillId="25" borderId="11" xfId="0" applyNumberFormat="1" applyFont="1" applyFill="1" applyBorder="1" applyAlignment="1">
      <alignment horizontal="right"/>
    </xf>
    <xf numFmtId="183" fontId="19" fillId="26" borderId="13" xfId="33" applyNumberFormat="1" applyFont="1" applyFill="1" applyBorder="1" applyAlignment="1">
      <alignment horizontal="center" vertical="center" wrapText="1"/>
      <protection/>
    </xf>
    <xf numFmtId="0" fontId="0" fillId="26" borderId="25" xfId="0" applyFill="1" applyBorder="1" applyAlignment="1">
      <alignment horizontal="center" vertical="center" wrapText="1"/>
    </xf>
    <xf numFmtId="0" fontId="18" fillId="26" borderId="26" xfId="33" applyFont="1" applyFill="1" applyBorder="1" applyAlignment="1">
      <alignment horizontal="center" vertical="center" wrapText="1"/>
      <protection/>
    </xf>
    <xf numFmtId="0" fontId="19" fillId="26" borderId="0" xfId="0" applyFont="1" applyFill="1" applyAlignment="1">
      <alignment horizontal="center"/>
    </xf>
    <xf numFmtId="183" fontId="19" fillId="26" borderId="0" xfId="0" applyNumberFormat="1" applyFont="1" applyFill="1" applyAlignment="1">
      <alignment horizontal="center"/>
    </xf>
    <xf numFmtId="49" fontId="19" fillId="26" borderId="0" xfId="0" applyNumberFormat="1" applyFont="1" applyFill="1" applyAlignment="1">
      <alignment horizontal="center" vertical="center"/>
    </xf>
    <xf numFmtId="171" fontId="19" fillId="26" borderId="0" xfId="0" applyNumberFormat="1" applyFont="1" applyFill="1" applyAlignment="1">
      <alignment horizontal="center" vertical="center"/>
    </xf>
    <xf numFmtId="49" fontId="18" fillId="26" borderId="23" xfId="33" applyNumberFormat="1" applyFont="1" applyFill="1" applyBorder="1" applyAlignment="1">
      <alignment vertical="center" wrapText="1"/>
      <protection/>
    </xf>
    <xf numFmtId="183" fontId="18" fillId="26" borderId="10" xfId="33" applyNumberFormat="1" applyFont="1" applyFill="1" applyBorder="1" applyAlignment="1">
      <alignment horizontal="left" vertical="center" wrapText="1"/>
      <protection/>
    </xf>
    <xf numFmtId="0" fontId="18" fillId="28" borderId="10" xfId="33" applyFont="1" applyFill="1" applyBorder="1" applyAlignment="1">
      <alignment horizontal="left" vertical="center" wrapText="1"/>
      <protection/>
    </xf>
    <xf numFmtId="0" fontId="18" fillId="26" borderId="27" xfId="33" applyFont="1" applyFill="1" applyBorder="1" applyAlignment="1">
      <alignment wrapText="1"/>
      <protection/>
    </xf>
    <xf numFmtId="0" fontId="24" fillId="26" borderId="10" xfId="33" applyFont="1" applyFill="1" applyBorder="1" applyAlignment="1">
      <alignment horizontal="left" vertical="center" wrapText="1"/>
      <protection/>
    </xf>
    <xf numFmtId="0" fontId="18" fillId="26" borderId="0" xfId="33" applyFont="1" applyFill="1" applyAlignment="1">
      <alignment horizontal="center" vertical="center" wrapText="1"/>
      <protection/>
    </xf>
    <xf numFmtId="49" fontId="18" fillId="26" borderId="11" xfId="33" applyNumberFormat="1" applyFont="1" applyFill="1" applyBorder="1" applyAlignment="1">
      <alignment horizontal="center" vertical="center" wrapText="1"/>
      <protection/>
    </xf>
    <xf numFmtId="183" fontId="18" fillId="26" borderId="11" xfId="33" applyNumberFormat="1" applyFont="1" applyFill="1" applyBorder="1" applyAlignment="1">
      <alignment horizontal="left" vertical="center" wrapText="1"/>
      <protection/>
    </xf>
    <xf numFmtId="0" fontId="24" fillId="26" borderId="11" xfId="33" applyFont="1" applyFill="1" applyBorder="1" applyAlignment="1">
      <alignment horizontal="left" vertical="center" wrapText="1"/>
      <protection/>
    </xf>
    <xf numFmtId="171" fontId="18" fillId="26" borderId="12" xfId="33" applyNumberFormat="1" applyFont="1" applyFill="1" applyBorder="1" applyAlignment="1">
      <alignment horizontal="center" vertical="center" wrapText="1"/>
      <protection/>
    </xf>
    <xf numFmtId="4" fontId="18" fillId="26" borderId="12" xfId="33" applyNumberFormat="1" applyFont="1" applyFill="1" applyBorder="1" applyAlignment="1">
      <alignment horizontal="center" vertical="center" wrapText="1"/>
      <protection/>
    </xf>
    <xf numFmtId="0" fontId="18" fillId="26" borderId="27" xfId="33" applyFont="1" applyFill="1" applyBorder="1" applyAlignment="1">
      <alignment horizontal="center" vertical="center" wrapText="1"/>
      <protection/>
    </xf>
    <xf numFmtId="0" fontId="19" fillId="26" borderId="10" xfId="0" applyFont="1" applyFill="1" applyBorder="1" applyAlignment="1">
      <alignment horizontal="center" vertical="top" wrapText="1"/>
    </xf>
    <xf numFmtId="0" fontId="19" fillId="25" borderId="11" xfId="0" applyFont="1" applyFill="1" applyBorder="1" applyAlignment="1">
      <alignment horizontal="left" vertical="top" wrapText="1"/>
    </xf>
    <xf numFmtId="183" fontId="19" fillId="25" borderId="11" xfId="0" applyNumberFormat="1" applyFont="1" applyFill="1" applyBorder="1" applyAlignment="1">
      <alignment horizontal="left" vertical="top" wrapText="1"/>
    </xf>
    <xf numFmtId="49" fontId="19" fillId="25" borderId="11" xfId="0" applyNumberFormat="1" applyFont="1" applyFill="1" applyBorder="1" applyAlignment="1">
      <alignment horizontal="center" vertical="center" wrapText="1"/>
    </xf>
    <xf numFmtId="4" fontId="19" fillId="25" borderId="11" xfId="0" applyNumberFormat="1" applyFont="1" applyFill="1" applyBorder="1" applyAlignment="1">
      <alignment horizontal="left" vertical="top" wrapText="1"/>
    </xf>
    <xf numFmtId="0" fontId="31" fillId="25" borderId="11" xfId="0" applyFont="1" applyFill="1" applyBorder="1" applyAlignment="1">
      <alignment horizontal="left" vertical="top" wrapText="1"/>
    </xf>
    <xf numFmtId="0" fontId="19" fillId="26" borderId="14" xfId="0" applyFont="1" applyFill="1" applyBorder="1" applyAlignment="1">
      <alignment horizontal="left" vertical="top" wrapText="1"/>
    </xf>
    <xf numFmtId="0" fontId="19" fillId="26" borderId="0" xfId="0" applyFont="1" applyFill="1" applyAlignment="1">
      <alignment horizontal="left" vertical="top" wrapText="1"/>
    </xf>
    <xf numFmtId="183" fontId="19" fillId="26" borderId="0" xfId="0" applyNumberFormat="1" applyFont="1" applyFill="1" applyAlignment="1">
      <alignment/>
    </xf>
    <xf numFmtId="0" fontId="19" fillId="26" borderId="28" xfId="0" applyFont="1" applyFill="1" applyBorder="1" applyAlignment="1">
      <alignment/>
    </xf>
    <xf numFmtId="183" fontId="19" fillId="25" borderId="10" xfId="0" applyNumberFormat="1" applyFont="1" applyFill="1" applyBorder="1" applyAlignment="1">
      <alignment horizontal="center" vertical="center" wrapText="1"/>
    </xf>
    <xf numFmtId="0" fontId="19" fillId="26" borderId="10" xfId="33" applyFont="1" applyFill="1" applyBorder="1" applyAlignment="1">
      <alignment horizontal="left" vertical="center" wrapText="1"/>
      <protection/>
    </xf>
    <xf numFmtId="0" fontId="18" fillId="26" borderId="0" xfId="33" applyFont="1" applyFill="1" applyBorder="1" applyAlignment="1">
      <alignment horizontal="center" vertical="center" wrapText="1"/>
      <protection/>
    </xf>
    <xf numFmtId="0" fontId="18" fillId="26" borderId="27" xfId="33" applyFont="1" applyFill="1" applyBorder="1" applyAlignment="1">
      <alignment horizontal="center" vertical="center" wrapText="1"/>
      <protection/>
    </xf>
    <xf numFmtId="49" fontId="19" fillId="26" borderId="29" xfId="0" applyNumberFormat="1" applyFont="1" applyFill="1" applyBorder="1" applyAlignment="1">
      <alignment horizontal="center" vertical="center" wrapText="1"/>
    </xf>
    <xf numFmtId="49" fontId="19" fillId="25" borderId="29" xfId="0" applyNumberFormat="1" applyFont="1" applyFill="1" applyBorder="1" applyAlignment="1">
      <alignment horizontal="center" vertical="center" wrapText="1"/>
    </xf>
    <xf numFmtId="0" fontId="19" fillId="25" borderId="29" xfId="0" applyFont="1" applyFill="1" applyBorder="1" applyAlignment="1">
      <alignment horizontal="center" vertical="center" wrapText="1"/>
    </xf>
    <xf numFmtId="0" fontId="19" fillId="25" borderId="30" xfId="0" applyFont="1" applyFill="1" applyBorder="1" applyAlignment="1">
      <alignment horizontal="center" vertical="center" wrapText="1"/>
    </xf>
    <xf numFmtId="0" fontId="19" fillId="25" borderId="29" xfId="0" applyNumberFormat="1" applyFont="1" applyFill="1" applyBorder="1" applyAlignment="1">
      <alignment horizontal="center" vertical="center" wrapText="1"/>
    </xf>
    <xf numFmtId="171" fontId="19" fillId="25" borderId="29" xfId="0" applyNumberFormat="1" applyFont="1" applyFill="1" applyBorder="1" applyAlignment="1">
      <alignment horizontal="center" vertical="center" wrapText="1"/>
    </xf>
    <xf numFmtId="0" fontId="0" fillId="25" borderId="29" xfId="0" applyFont="1" applyFill="1" applyBorder="1" applyAlignment="1">
      <alignment horizontal="center" vertical="center" wrapText="1"/>
    </xf>
    <xf numFmtId="0" fontId="28" fillId="25" borderId="29" xfId="0" applyFont="1" applyFill="1" applyBorder="1" applyAlignment="1">
      <alignment horizontal="center" vertical="center" wrapText="1"/>
    </xf>
    <xf numFmtId="49" fontId="19" fillId="26" borderId="13" xfId="0" applyNumberFormat="1" applyFont="1" applyFill="1" applyBorder="1" applyAlignment="1">
      <alignment horizontal="center" vertical="center" wrapText="1"/>
    </xf>
    <xf numFmtId="49" fontId="19" fillId="26" borderId="13" xfId="0" applyNumberFormat="1" applyFont="1" applyFill="1" applyBorder="1" applyAlignment="1">
      <alignment wrapText="1"/>
    </xf>
    <xf numFmtId="0" fontId="19" fillId="26" borderId="13" xfId="0" applyFont="1" applyFill="1" applyBorder="1" applyAlignment="1">
      <alignment horizontal="justify" vertical="top" wrapText="1"/>
    </xf>
    <xf numFmtId="0" fontId="19" fillId="25" borderId="13" xfId="0" applyFont="1" applyFill="1" applyBorder="1" applyAlignment="1">
      <alignment horizontal="center" vertical="center" wrapText="1"/>
    </xf>
    <xf numFmtId="0" fontId="19" fillId="25" borderId="13" xfId="0" applyNumberFormat="1" applyFont="1" applyFill="1" applyBorder="1" applyAlignment="1">
      <alignment horizontal="center" vertical="center" wrapText="1"/>
    </xf>
    <xf numFmtId="171" fontId="19" fillId="26" borderId="13" xfId="0" applyNumberFormat="1" applyFont="1" applyFill="1" applyBorder="1" applyAlignment="1">
      <alignment/>
    </xf>
    <xf numFmtId="0" fontId="31" fillId="25" borderId="13" xfId="0" applyFont="1" applyFill="1" applyBorder="1" applyAlignment="1">
      <alignment horizontal="center" vertical="center" wrapText="1"/>
    </xf>
    <xf numFmtId="0" fontId="31" fillId="25" borderId="31" xfId="0" applyFont="1" applyFill="1" applyBorder="1" applyAlignment="1">
      <alignment horizontal="center" vertical="center" wrapText="1"/>
    </xf>
    <xf numFmtId="0" fontId="19" fillId="26" borderId="32" xfId="0" applyFont="1" applyFill="1" applyBorder="1" applyAlignment="1">
      <alignment/>
    </xf>
    <xf numFmtId="0" fontId="19" fillId="26" borderId="13" xfId="0" applyFont="1" applyFill="1" applyBorder="1" applyAlignment="1">
      <alignment/>
    </xf>
    <xf numFmtId="49" fontId="19" fillId="26" borderId="13" xfId="0" applyNumberFormat="1" applyFont="1" applyFill="1" applyBorder="1" applyAlignment="1">
      <alignment horizontal="justify" vertical="top" wrapText="1"/>
    </xf>
    <xf numFmtId="2" fontId="19" fillId="26" borderId="13" xfId="0" applyNumberFormat="1" applyFont="1" applyFill="1" applyBorder="1" applyAlignment="1">
      <alignment horizontal="center"/>
    </xf>
    <xf numFmtId="0" fontId="19" fillId="26" borderId="24" xfId="0" applyFont="1" applyFill="1" applyBorder="1" applyAlignment="1">
      <alignment horizontal="center" vertical="center" wrapText="1"/>
    </xf>
    <xf numFmtId="0" fontId="18" fillId="26" borderId="24" xfId="33" applyFont="1" applyFill="1" applyBorder="1" applyAlignment="1">
      <alignment horizontal="center" vertical="center" wrapText="1"/>
      <protection/>
    </xf>
    <xf numFmtId="183" fontId="18" fillId="26" borderId="24" xfId="33" applyNumberFormat="1" applyFont="1" applyFill="1" applyBorder="1" applyAlignment="1">
      <alignment horizontal="center" vertical="center" wrapText="1"/>
      <protection/>
    </xf>
    <xf numFmtId="0" fontId="18" fillId="26" borderId="24" xfId="33" applyFont="1" applyFill="1" applyBorder="1" applyAlignment="1">
      <alignment horizontal="left" vertical="center" wrapText="1"/>
      <protection/>
    </xf>
    <xf numFmtId="49" fontId="18" fillId="26" borderId="24" xfId="33" applyNumberFormat="1" applyFont="1" applyFill="1" applyBorder="1" applyAlignment="1">
      <alignment horizontal="center" vertical="center" wrapText="1"/>
      <protection/>
    </xf>
    <xf numFmtId="171" fontId="18" fillId="26" borderId="24" xfId="33" applyNumberFormat="1" applyFont="1" applyFill="1" applyBorder="1" applyAlignment="1">
      <alignment horizontal="center" vertical="center" wrapText="1"/>
      <protection/>
    </xf>
    <xf numFmtId="0" fontId="18" fillId="26" borderId="12" xfId="33" applyFont="1" applyFill="1" applyBorder="1" applyAlignment="1">
      <alignment horizontal="center" vertical="center" wrapText="1"/>
      <protection/>
    </xf>
    <xf numFmtId="0" fontId="19" fillId="26" borderId="0" xfId="0" applyFont="1" applyFill="1" applyAlignment="1">
      <alignment horizontal="center" vertical="center" wrapText="1"/>
    </xf>
    <xf numFmtId="0" fontId="18" fillId="26" borderId="0" xfId="33" applyFont="1" applyFill="1" applyAlignment="1">
      <alignment horizontal="left" vertical="center" wrapText="1"/>
      <protection/>
    </xf>
    <xf numFmtId="183" fontId="18" fillId="26" borderId="0" xfId="33" applyNumberFormat="1" applyFont="1" applyFill="1" applyAlignment="1">
      <alignment horizontal="center" vertical="center" wrapText="1"/>
      <protection/>
    </xf>
    <xf numFmtId="49" fontId="18" fillId="26" borderId="0" xfId="33" applyNumberFormat="1" applyFont="1" applyFill="1" applyAlignment="1">
      <alignment horizontal="center" vertical="center" wrapText="1"/>
      <protection/>
    </xf>
    <xf numFmtId="171" fontId="18" fillId="26" borderId="0" xfId="33" applyNumberFormat="1" applyFont="1" applyFill="1" applyAlignment="1">
      <alignment horizontal="center" vertical="center" wrapText="1"/>
      <protection/>
    </xf>
    <xf numFmtId="0" fontId="1" fillId="26" borderId="0" xfId="33" applyFill="1">
      <alignment/>
      <protection/>
    </xf>
    <xf numFmtId="4" fontId="25" fillId="26" borderId="23" xfId="33" applyNumberFormat="1" applyFont="1" applyFill="1" applyBorder="1" applyAlignment="1">
      <alignment horizontal="center" vertical="center" wrapText="1"/>
      <protection/>
    </xf>
    <xf numFmtId="49" fontId="25" fillId="26" borderId="23" xfId="33" applyNumberFormat="1" applyFont="1" applyFill="1" applyBorder="1" applyAlignment="1">
      <alignment horizontal="center" vertical="center" wrapText="1"/>
      <protection/>
    </xf>
    <xf numFmtId="171" fontId="25" fillId="26" borderId="23" xfId="33" applyNumberFormat="1" applyFont="1" applyFill="1" applyBorder="1" applyAlignment="1">
      <alignment horizontal="center" vertical="center" wrapText="1"/>
      <protection/>
    </xf>
    <xf numFmtId="49" fontId="19" fillId="26" borderId="10" xfId="0" applyNumberFormat="1" applyFont="1" applyFill="1" applyBorder="1" applyAlignment="1">
      <alignment horizontal="center" vertical="center" wrapText="1"/>
    </xf>
    <xf numFmtId="172" fontId="19" fillId="26" borderId="10" xfId="0" applyNumberFormat="1" applyFont="1" applyFill="1" applyBorder="1" applyAlignment="1">
      <alignment horizontal="center" vertical="center" wrapText="1"/>
    </xf>
    <xf numFmtId="171" fontId="19" fillId="26" borderId="10" xfId="0" applyNumberFormat="1" applyFont="1" applyFill="1" applyBorder="1" applyAlignment="1">
      <alignment horizontal="center" vertical="center" wrapText="1"/>
    </xf>
    <xf numFmtId="0" fontId="0" fillId="26" borderId="10" xfId="0" applyFont="1" applyFill="1" applyBorder="1" applyAlignment="1">
      <alignment horizontal="center" vertical="center" wrapText="1"/>
    </xf>
    <xf numFmtId="0" fontId="28" fillId="26" borderId="10" xfId="0" applyFont="1" applyFill="1" applyBorder="1" applyAlignment="1">
      <alignment horizontal="center" vertical="center" wrapText="1"/>
    </xf>
    <xf numFmtId="0" fontId="19" fillId="28" borderId="10" xfId="0" applyFont="1" applyFill="1" applyBorder="1" applyAlignment="1">
      <alignment horizontal="center" vertical="center" wrapText="1"/>
    </xf>
    <xf numFmtId="172" fontId="18" fillId="26" borderId="10" xfId="33" applyNumberFormat="1" applyFont="1" applyFill="1" applyBorder="1" applyAlignment="1">
      <alignment horizontal="center" vertical="center" wrapText="1"/>
      <protection/>
    </xf>
    <xf numFmtId="172" fontId="19" fillId="27" borderId="10" xfId="0" applyNumberFormat="1" applyFont="1" applyFill="1" applyBorder="1" applyAlignment="1">
      <alignment horizontal="center" vertical="center" wrapText="1"/>
    </xf>
    <xf numFmtId="49" fontId="0" fillId="25" borderId="10" xfId="0" applyNumberFormat="1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 wrapText="1"/>
    </xf>
    <xf numFmtId="171" fontId="0" fillId="25" borderId="10" xfId="0" applyNumberFormat="1" applyFont="1" applyFill="1" applyBorder="1" applyAlignment="1">
      <alignment horizontal="center" vertical="center" wrapText="1"/>
    </xf>
    <xf numFmtId="0" fontId="29" fillId="25" borderId="10" xfId="0" applyFont="1" applyFill="1" applyBorder="1" applyAlignment="1">
      <alignment horizontal="center" vertical="center" wrapText="1"/>
    </xf>
    <xf numFmtId="166" fontId="19" fillId="25" borderId="10" xfId="0" applyNumberFormat="1" applyFont="1" applyFill="1" applyBorder="1" applyAlignment="1">
      <alignment horizontal="center" vertical="center" wrapText="1"/>
    </xf>
    <xf numFmtId="49" fontId="24" fillId="26" borderId="10" xfId="0" applyNumberFormat="1" applyFont="1" applyFill="1" applyBorder="1" applyAlignment="1">
      <alignment horizontal="center" vertical="center" wrapText="1"/>
    </xf>
    <xf numFmtId="0" fontId="32" fillId="26" borderId="25" xfId="0" applyFont="1" applyFill="1" applyBorder="1" applyAlignment="1">
      <alignment horizontal="center" vertical="top" wrapText="1"/>
    </xf>
    <xf numFmtId="0" fontId="32" fillId="26" borderId="33" xfId="0" applyFont="1" applyFill="1" applyBorder="1" applyAlignment="1">
      <alignment horizontal="center" vertical="top" wrapText="1"/>
    </xf>
    <xf numFmtId="0" fontId="32" fillId="26" borderId="33" xfId="0" applyFont="1" applyFill="1" applyBorder="1" applyAlignment="1">
      <alignment vertical="top" wrapText="1"/>
    </xf>
    <xf numFmtId="0" fontId="32" fillId="26" borderId="26" xfId="0" applyFont="1" applyFill="1" applyBorder="1" applyAlignment="1">
      <alignment horizontal="center" vertical="top" wrapText="1"/>
    </xf>
    <xf numFmtId="0" fontId="19" fillId="26" borderId="0" xfId="0" applyFont="1" applyFill="1" applyAlignment="1">
      <alignment/>
    </xf>
    <xf numFmtId="0" fontId="19" fillId="25" borderId="22" xfId="0" applyFont="1" applyFill="1" applyBorder="1" applyAlignment="1">
      <alignment horizontal="center" vertical="center" wrapText="1"/>
    </xf>
    <xf numFmtId="0" fontId="24" fillId="26" borderId="13" xfId="0" applyFont="1" applyFill="1" applyBorder="1" applyAlignment="1">
      <alignment vertical="center"/>
    </xf>
    <xf numFmtId="0" fontId="24" fillId="26" borderId="13" xfId="0" applyFont="1" applyFill="1" applyBorder="1" applyAlignment="1">
      <alignment vertical="center" wrapText="1"/>
    </xf>
    <xf numFmtId="0" fontId="24" fillId="26" borderId="13" xfId="0" applyFont="1" applyFill="1" applyBorder="1" applyAlignment="1">
      <alignment wrapText="1"/>
    </xf>
    <xf numFmtId="0" fontId="24" fillId="26" borderId="34" xfId="0" applyFont="1" applyFill="1" applyBorder="1" applyAlignment="1">
      <alignment vertical="top" wrapText="1"/>
    </xf>
    <xf numFmtId="0" fontId="24" fillId="26" borderId="35" xfId="0" applyFont="1" applyFill="1" applyBorder="1" applyAlignment="1">
      <alignment vertical="top" wrapText="1"/>
    </xf>
    <xf numFmtId="0" fontId="24" fillId="26" borderId="32" xfId="0" applyFont="1" applyFill="1" applyBorder="1" applyAlignment="1">
      <alignment vertical="top" wrapText="1"/>
    </xf>
    <xf numFmtId="49" fontId="19" fillId="25" borderId="36" xfId="0" applyNumberFormat="1" applyFont="1" applyFill="1" applyBorder="1" applyAlignment="1">
      <alignment horizontal="center" vertical="center" wrapText="1"/>
    </xf>
    <xf numFmtId="49" fontId="24" fillId="26" borderId="37" xfId="0" applyNumberFormat="1" applyFont="1" applyFill="1" applyBorder="1" applyAlignment="1">
      <alignment horizontal="center" vertical="center" wrapText="1"/>
    </xf>
    <xf numFmtId="49" fontId="19" fillId="25" borderId="19" xfId="0" applyNumberFormat="1" applyFont="1" applyFill="1" applyBorder="1" applyAlignment="1">
      <alignment horizontal="center" vertical="center" wrapText="1"/>
    </xf>
    <xf numFmtId="0" fontId="32" fillId="26" borderId="25" xfId="0" applyFont="1" applyFill="1" applyBorder="1" applyAlignment="1">
      <alignment horizontal="center" vertical="center" wrapText="1"/>
    </xf>
    <xf numFmtId="49" fontId="24" fillId="26" borderId="38" xfId="0" applyNumberFormat="1" applyFont="1" applyFill="1" applyBorder="1" applyAlignment="1">
      <alignment horizontal="center" vertical="center" wrapText="1"/>
    </xf>
    <xf numFmtId="0" fontId="24" fillId="26" borderId="39" xfId="0" applyFont="1" applyFill="1" applyBorder="1" applyAlignment="1">
      <alignment vertical="top" wrapText="1"/>
    </xf>
    <xf numFmtId="0" fontId="24" fillId="26" borderId="14" xfId="0" applyFont="1" applyFill="1" applyBorder="1" applyAlignment="1">
      <alignment vertical="top" wrapText="1"/>
    </xf>
    <xf numFmtId="49" fontId="24" fillId="26" borderId="40" xfId="0" applyNumberFormat="1" applyFont="1" applyFill="1" applyBorder="1" applyAlignment="1">
      <alignment horizontal="center" vertical="center" wrapText="1"/>
    </xf>
    <xf numFmtId="0" fontId="24" fillId="26" borderId="14" xfId="0" applyFont="1" applyFill="1" applyBorder="1" applyAlignment="1">
      <alignment horizontal="center" vertical="top" wrapText="1"/>
    </xf>
    <xf numFmtId="49" fontId="24" fillId="26" borderId="41" xfId="0" applyNumberFormat="1" applyFont="1" applyFill="1" applyBorder="1" applyAlignment="1">
      <alignment horizontal="center" vertical="center" wrapText="1"/>
    </xf>
    <xf numFmtId="49" fontId="19" fillId="25" borderId="22" xfId="0" applyNumberFormat="1" applyFont="1" applyFill="1" applyBorder="1" applyAlignment="1">
      <alignment horizontal="center" vertical="center" wrapText="1"/>
    </xf>
    <xf numFmtId="0" fontId="24" fillId="26" borderId="13" xfId="0" applyFont="1" applyFill="1" applyBorder="1" applyAlignment="1">
      <alignment horizontal="center" vertical="top" wrapText="1"/>
    </xf>
    <xf numFmtId="0" fontId="28" fillId="25" borderId="42" xfId="0" applyFont="1" applyFill="1" applyBorder="1" applyAlignment="1">
      <alignment horizontal="center" vertical="center" wrapText="1"/>
    </xf>
    <xf numFmtId="0" fontId="0" fillId="26" borderId="43" xfId="0" applyFill="1" applyBorder="1" applyAlignment="1">
      <alignment/>
    </xf>
    <xf numFmtId="0" fontId="28" fillId="25" borderId="44" xfId="0" applyFont="1" applyFill="1" applyBorder="1" applyAlignment="1">
      <alignment horizontal="center" vertical="center" wrapText="1"/>
    </xf>
    <xf numFmtId="49" fontId="19" fillId="25" borderId="45" xfId="0" applyNumberFormat="1" applyFont="1" applyFill="1" applyBorder="1" applyAlignment="1">
      <alignment horizontal="center" vertical="center" wrapText="1"/>
    </xf>
    <xf numFmtId="49" fontId="24" fillId="26" borderId="46" xfId="0" applyNumberFormat="1" applyFont="1" applyFill="1" applyBorder="1" applyAlignment="1">
      <alignment horizontal="center" vertical="center" wrapText="1"/>
    </xf>
    <xf numFmtId="49" fontId="19" fillId="25" borderId="13" xfId="0" applyNumberFormat="1" applyFont="1" applyFill="1" applyBorder="1" applyAlignment="1">
      <alignment horizontal="center" vertical="center" wrapText="1"/>
    </xf>
    <xf numFmtId="0" fontId="0" fillId="26" borderId="0" xfId="0" applyFill="1" applyBorder="1" applyAlignment="1">
      <alignment/>
    </xf>
    <xf numFmtId="49" fontId="24" fillId="26" borderId="31" xfId="0" applyNumberFormat="1" applyFont="1" applyFill="1" applyBorder="1" applyAlignment="1">
      <alignment horizontal="center" vertical="center" wrapText="1"/>
    </xf>
    <xf numFmtId="49" fontId="24" fillId="26" borderId="0" xfId="0" applyNumberFormat="1" applyFont="1" applyFill="1" applyBorder="1" applyAlignment="1">
      <alignment horizontal="center" vertical="center" wrapText="1"/>
    </xf>
    <xf numFmtId="49" fontId="19" fillId="25" borderId="14" xfId="0" applyNumberFormat="1" applyFont="1" applyFill="1" applyBorder="1" applyAlignment="1">
      <alignment horizontal="center" vertical="center" wrapText="1"/>
    </xf>
    <xf numFmtId="0" fontId="24" fillId="26" borderId="47" xfId="0" applyFont="1" applyFill="1" applyBorder="1" applyAlignment="1">
      <alignment horizontal="center" vertical="top" wrapText="1"/>
    </xf>
    <xf numFmtId="49" fontId="24" fillId="26" borderId="14" xfId="0" applyNumberFormat="1" applyFont="1" applyFill="1" applyBorder="1" applyAlignment="1">
      <alignment horizontal="center" vertical="center" wrapText="1"/>
    </xf>
    <xf numFmtId="49" fontId="24" fillId="26" borderId="13" xfId="0" applyNumberFormat="1" applyFont="1" applyFill="1" applyBorder="1" applyAlignment="1">
      <alignment horizontal="center" vertical="center" wrapText="1"/>
    </xf>
    <xf numFmtId="0" fontId="24" fillId="26" borderId="32" xfId="0" applyFont="1" applyFill="1" applyBorder="1" applyAlignment="1">
      <alignment horizontal="center" vertical="top" wrapText="1"/>
    </xf>
    <xf numFmtId="49" fontId="24" fillId="26" borderId="48" xfId="0" applyNumberFormat="1" applyFont="1" applyFill="1" applyBorder="1" applyAlignment="1">
      <alignment horizontal="center" vertical="center" wrapText="1"/>
    </xf>
    <xf numFmtId="49" fontId="19" fillId="25" borderId="37" xfId="0" applyNumberFormat="1" applyFont="1" applyFill="1" applyBorder="1" applyAlignment="1">
      <alignment horizontal="center" vertical="center" wrapText="1"/>
    </xf>
    <xf numFmtId="0" fontId="0" fillId="26" borderId="32" xfId="0" applyFill="1" applyBorder="1" applyAlignment="1">
      <alignment/>
    </xf>
    <xf numFmtId="0" fontId="19" fillId="25" borderId="0" xfId="0" applyFont="1" applyFill="1" applyBorder="1" applyAlignment="1">
      <alignment/>
    </xf>
    <xf numFmtId="49" fontId="0" fillId="25" borderId="30" xfId="0" applyNumberFormat="1" applyFont="1" applyFill="1" applyBorder="1" applyAlignment="1">
      <alignment/>
    </xf>
    <xf numFmtId="0" fontId="0" fillId="25" borderId="30" xfId="0" applyFont="1" applyFill="1" applyBorder="1" applyAlignment="1">
      <alignment wrapText="1"/>
    </xf>
    <xf numFmtId="0" fontId="0" fillId="25" borderId="22" xfId="0" applyFont="1" applyFill="1" applyBorder="1" applyAlignment="1">
      <alignment/>
    </xf>
    <xf numFmtId="0" fontId="0" fillId="25" borderId="22" xfId="0" applyFont="1" applyFill="1" applyBorder="1" applyAlignment="1">
      <alignment horizontal="center"/>
    </xf>
    <xf numFmtId="171" fontId="19" fillId="25" borderId="22" xfId="0" applyNumberFormat="1" applyFont="1" applyFill="1" applyBorder="1" applyAlignment="1">
      <alignment horizontal="right"/>
    </xf>
    <xf numFmtId="171" fontId="19" fillId="25" borderId="22" xfId="0" applyNumberFormat="1" applyFont="1" applyFill="1" applyBorder="1" applyAlignment="1">
      <alignment wrapText="1"/>
    </xf>
    <xf numFmtId="0" fontId="28" fillId="25" borderId="22" xfId="0" applyFont="1" applyFill="1" applyBorder="1" applyAlignment="1">
      <alignment horizontal="center"/>
    </xf>
    <xf numFmtId="0" fontId="28" fillId="25" borderId="29" xfId="0" applyFont="1" applyFill="1" applyBorder="1" applyAlignment="1">
      <alignment horizontal="center"/>
    </xf>
    <xf numFmtId="0" fontId="32" fillId="26" borderId="30" xfId="0" applyFont="1" applyFill="1" applyBorder="1" applyAlignment="1">
      <alignment horizontal="center" vertical="top" wrapText="1"/>
    </xf>
    <xf numFmtId="0" fontId="0" fillId="26" borderId="13" xfId="0" applyFill="1" applyBorder="1" applyAlignment="1">
      <alignment/>
    </xf>
    <xf numFmtId="49" fontId="0" fillId="26" borderId="13" xfId="0" applyNumberFormat="1" applyFill="1" applyBorder="1" applyAlignment="1">
      <alignment/>
    </xf>
    <xf numFmtId="171" fontId="0" fillId="26" borderId="13" xfId="0" applyNumberFormat="1" applyFill="1" applyBorder="1" applyAlignment="1">
      <alignment/>
    </xf>
    <xf numFmtId="0" fontId="0" fillId="26" borderId="13" xfId="0" applyNumberFormat="1" applyFill="1" applyBorder="1" applyAlignment="1">
      <alignment/>
    </xf>
    <xf numFmtId="49" fontId="0" fillId="26" borderId="0" xfId="0" applyNumberFormat="1" applyFill="1" applyBorder="1" applyAlignment="1">
      <alignment/>
    </xf>
    <xf numFmtId="171" fontId="0" fillId="26" borderId="0" xfId="0" applyNumberFormat="1" applyFill="1" applyBorder="1" applyAlignment="1">
      <alignment/>
    </xf>
    <xf numFmtId="49" fontId="0" fillId="26" borderId="0" xfId="0" applyNumberFormat="1" applyFill="1" applyAlignment="1">
      <alignment/>
    </xf>
    <xf numFmtId="171" fontId="0" fillId="26" borderId="0" xfId="0" applyNumberFormat="1" applyFill="1" applyAlignment="1">
      <alignment/>
    </xf>
    <xf numFmtId="183" fontId="25" fillId="26" borderId="23" xfId="33" applyNumberFormat="1" applyFont="1" applyFill="1" applyBorder="1" applyAlignment="1">
      <alignment horizontal="center" vertical="center" wrapText="1"/>
      <protection/>
    </xf>
    <xf numFmtId="183" fontId="19" fillId="25" borderId="11" xfId="0" applyNumberFormat="1" applyFont="1" applyFill="1" applyBorder="1" applyAlignment="1">
      <alignment horizontal="left"/>
    </xf>
    <xf numFmtId="172" fontId="19" fillId="25" borderId="11" xfId="0" applyNumberFormat="1" applyFont="1" applyFill="1" applyBorder="1" applyAlignment="1">
      <alignment horizontal="center" vertical="center"/>
    </xf>
    <xf numFmtId="49" fontId="0" fillId="26" borderId="11" xfId="0" applyNumberFormat="1" applyFont="1" applyFill="1" applyBorder="1" applyAlignment="1">
      <alignment horizontal="center" vertical="center"/>
    </xf>
    <xf numFmtId="0" fontId="0" fillId="25" borderId="12" xfId="0" applyFont="1" applyFill="1" applyBorder="1" applyAlignment="1">
      <alignment horizontal="left" vertical="top" wrapText="1"/>
    </xf>
    <xf numFmtId="0" fontId="19" fillId="25" borderId="12" xfId="0" applyFont="1" applyFill="1" applyBorder="1" applyAlignment="1">
      <alignment horizontal="center" vertical="center"/>
    </xf>
    <xf numFmtId="0" fontId="19" fillId="25" borderId="12" xfId="0" applyNumberFormat="1" applyFont="1" applyFill="1" applyBorder="1" applyAlignment="1">
      <alignment horizontal="center" vertical="center"/>
    </xf>
    <xf numFmtId="0" fontId="19" fillId="25" borderId="11" xfId="0" applyFont="1" applyFill="1" applyBorder="1" applyAlignment="1">
      <alignment horizontal="center" vertical="center"/>
    </xf>
    <xf numFmtId="49" fontId="0" fillId="27" borderId="11" xfId="0" applyNumberFormat="1" applyFont="1" applyFill="1" applyBorder="1" applyAlignment="1">
      <alignment horizontal="center" vertical="center"/>
    </xf>
    <xf numFmtId="183" fontId="19" fillId="27" borderId="12" xfId="0" applyNumberFormat="1" applyFont="1" applyFill="1" applyBorder="1" applyAlignment="1">
      <alignment horizontal="left"/>
    </xf>
    <xf numFmtId="0" fontId="0" fillId="27" borderId="12" xfId="0" applyFont="1" applyFill="1" applyBorder="1" applyAlignment="1">
      <alignment horizontal="center" vertical="center"/>
    </xf>
    <xf numFmtId="171" fontId="19" fillId="27" borderId="11" xfId="0" applyNumberFormat="1" applyFont="1" applyFill="1" applyBorder="1" applyAlignment="1">
      <alignment horizontal="right"/>
    </xf>
    <xf numFmtId="0" fontId="19" fillId="25" borderId="11" xfId="0" applyFont="1" applyFill="1" applyBorder="1" applyAlignment="1">
      <alignment horizontal="right"/>
    </xf>
    <xf numFmtId="0" fontId="0" fillId="25" borderId="12" xfId="0" applyFont="1" applyFill="1" applyBorder="1" applyAlignment="1">
      <alignment horizontal="center" vertical="center"/>
    </xf>
    <xf numFmtId="0" fontId="19" fillId="25" borderId="11" xfId="0" applyNumberFormat="1" applyFont="1" applyFill="1" applyBorder="1" applyAlignment="1">
      <alignment horizontal="center" vertical="center"/>
    </xf>
    <xf numFmtId="49" fontId="24" fillId="26" borderId="11" xfId="0" applyNumberFormat="1" applyFont="1" applyFill="1" applyBorder="1" applyAlignment="1">
      <alignment horizontal="center" vertical="center"/>
    </xf>
    <xf numFmtId="171" fontId="24" fillId="25" borderId="12" xfId="0" applyNumberFormat="1" applyFont="1" applyFill="1" applyBorder="1" applyAlignment="1">
      <alignment horizontal="center" vertical="center"/>
    </xf>
    <xf numFmtId="49" fontId="0" fillId="26" borderId="11" xfId="0" applyNumberFormat="1" applyFill="1" applyBorder="1" applyAlignment="1">
      <alignment horizontal="center" vertical="center"/>
    </xf>
    <xf numFmtId="0" fontId="32" fillId="26" borderId="27" xfId="0" applyFont="1" applyFill="1" applyBorder="1" applyAlignment="1">
      <alignment horizontal="center" vertical="top" wrapText="1"/>
    </xf>
    <xf numFmtId="0" fontId="19" fillId="25" borderId="12" xfId="0" applyFont="1" applyFill="1" applyBorder="1" applyAlignment="1">
      <alignment horizontal="center" vertical="center" wrapText="1"/>
    </xf>
    <xf numFmtId="171" fontId="19" fillId="25" borderId="12" xfId="0" applyNumberFormat="1" applyFont="1" applyFill="1" applyBorder="1" applyAlignment="1">
      <alignment horizontal="center" vertical="center" wrapText="1"/>
    </xf>
    <xf numFmtId="0" fontId="19" fillId="25" borderId="11" xfId="0" applyFont="1" applyFill="1" applyBorder="1" applyAlignment="1">
      <alignment horizontal="center"/>
    </xf>
    <xf numFmtId="183" fontId="0" fillId="25" borderId="11" xfId="0" applyNumberFormat="1" applyFont="1" applyFill="1" applyBorder="1" applyAlignment="1">
      <alignment horizontal="center"/>
    </xf>
    <xf numFmtId="0" fontId="29" fillId="25" borderId="12" xfId="0" applyFont="1" applyFill="1" applyBorder="1" applyAlignment="1">
      <alignment/>
    </xf>
    <xf numFmtId="0" fontId="0" fillId="25" borderId="11" xfId="0" applyFont="1" applyFill="1" applyBorder="1" applyAlignment="1">
      <alignment/>
    </xf>
    <xf numFmtId="0" fontId="0" fillId="25" borderId="11" xfId="0" applyFont="1" applyFill="1" applyBorder="1" applyAlignment="1">
      <alignment horizontal="center" vertical="center"/>
    </xf>
    <xf numFmtId="0" fontId="0" fillId="25" borderId="11" xfId="0" applyFont="1" applyFill="1" applyBorder="1" applyAlignment="1">
      <alignment horizontal="center"/>
    </xf>
    <xf numFmtId="0" fontId="28" fillId="25" borderId="11" xfId="0" applyFont="1" applyFill="1" applyBorder="1" applyAlignment="1">
      <alignment horizontal="center"/>
    </xf>
    <xf numFmtId="0" fontId="28" fillId="25" borderId="10" xfId="0" applyFont="1" applyFill="1" applyBorder="1" applyAlignment="1">
      <alignment horizontal="center"/>
    </xf>
    <xf numFmtId="183" fontId="0" fillId="26" borderId="0" xfId="0" applyNumberFormat="1" applyFill="1" applyAlignment="1">
      <alignment/>
    </xf>
    <xf numFmtId="4" fontId="0" fillId="26" borderId="0" xfId="0" applyNumberFormat="1" applyFill="1" applyAlignment="1">
      <alignment horizontal="center" vertical="center"/>
    </xf>
    <xf numFmtId="171" fontId="0" fillId="26" borderId="0" xfId="0" applyNumberFormat="1" applyFill="1" applyAlignment="1">
      <alignment horizontal="center" vertical="center"/>
    </xf>
    <xf numFmtId="0" fontId="0" fillId="26" borderId="0" xfId="0" applyFill="1" applyAlignment="1">
      <alignment horizontal="center" vertical="center"/>
    </xf>
    <xf numFmtId="4" fontId="18" fillId="26" borderId="23" xfId="33" applyNumberFormat="1" applyFont="1" applyFill="1" applyBorder="1" applyAlignment="1">
      <alignment horizontal="center" vertical="center" wrapText="1"/>
      <protection/>
    </xf>
    <xf numFmtId="49" fontId="18" fillId="26" borderId="23" xfId="33" applyNumberFormat="1" applyFont="1" applyFill="1" applyBorder="1" applyAlignment="1">
      <alignment horizontal="center" vertical="center" wrapText="1"/>
      <protection/>
    </xf>
    <xf numFmtId="2" fontId="18" fillId="26" borderId="23" xfId="33" applyNumberFormat="1" applyFont="1" applyFill="1" applyBorder="1" applyAlignment="1">
      <alignment horizontal="center" vertical="center" wrapText="1"/>
      <protection/>
    </xf>
    <xf numFmtId="0" fontId="18" fillId="26" borderId="23" xfId="33" applyNumberFormat="1" applyFont="1" applyFill="1" applyBorder="1" applyAlignment="1">
      <alignment horizontal="center" vertical="center" wrapText="1"/>
      <protection/>
    </xf>
    <xf numFmtId="171" fontId="18" fillId="26" borderId="23" xfId="33" applyNumberFormat="1" applyFont="1" applyFill="1" applyBorder="1" applyAlignment="1">
      <alignment horizontal="center" vertical="center" wrapText="1"/>
      <protection/>
    </xf>
    <xf numFmtId="49" fontId="19" fillId="26" borderId="11" xfId="0" applyNumberFormat="1" applyFont="1" applyFill="1" applyBorder="1" applyAlignment="1">
      <alignment horizontal="center" vertical="center" wrapText="1"/>
    </xf>
    <xf numFmtId="2" fontId="19" fillId="25" borderId="11" xfId="0" applyNumberFormat="1" applyFont="1" applyFill="1" applyBorder="1" applyAlignment="1">
      <alignment horizontal="center" vertical="center" wrapText="1"/>
    </xf>
    <xf numFmtId="0" fontId="19" fillId="25" borderId="11" xfId="0" applyFont="1" applyFill="1" applyBorder="1" applyAlignment="1">
      <alignment horizontal="center" vertical="center" wrapText="1"/>
    </xf>
    <xf numFmtId="0" fontId="19" fillId="25" borderId="11" xfId="0" applyNumberFormat="1" applyFont="1" applyFill="1" applyBorder="1" applyAlignment="1">
      <alignment horizontal="center" vertical="center" wrapText="1"/>
    </xf>
    <xf numFmtId="4" fontId="19" fillId="25" borderId="11" xfId="0" applyNumberFormat="1" applyFont="1" applyFill="1" applyBorder="1" applyAlignment="1">
      <alignment horizontal="center" vertical="center" wrapText="1"/>
    </xf>
    <xf numFmtId="0" fontId="31" fillId="25" borderId="11" xfId="0" applyFont="1" applyFill="1" applyBorder="1" applyAlignment="1">
      <alignment horizontal="center" vertical="center" wrapText="1"/>
    </xf>
    <xf numFmtId="0" fontId="31" fillId="25" borderId="10" xfId="0" applyFont="1" applyFill="1" applyBorder="1" applyAlignment="1">
      <alignment horizontal="center" vertical="center" wrapText="1"/>
    </xf>
    <xf numFmtId="2" fontId="19" fillId="25" borderId="12" xfId="0" applyNumberFormat="1" applyFont="1" applyFill="1" applyBorder="1" applyAlignment="1">
      <alignment horizontal="center" vertical="center" wrapText="1"/>
    </xf>
    <xf numFmtId="0" fontId="19" fillId="25" borderId="12" xfId="0" applyNumberFormat="1" applyFont="1" applyFill="1" applyBorder="1" applyAlignment="1">
      <alignment horizontal="center" vertical="center" wrapText="1"/>
    </xf>
    <xf numFmtId="4" fontId="19" fillId="25" borderId="12" xfId="0" applyNumberFormat="1" applyFont="1" applyFill="1" applyBorder="1" applyAlignment="1">
      <alignment horizontal="center" vertical="center" wrapText="1"/>
    </xf>
    <xf numFmtId="0" fontId="31" fillId="25" borderId="12" xfId="0" applyFont="1" applyFill="1" applyBorder="1" applyAlignment="1">
      <alignment horizontal="center" vertical="center" wrapText="1"/>
    </xf>
    <xf numFmtId="0" fontId="31" fillId="25" borderId="24" xfId="0" applyFont="1" applyFill="1" applyBorder="1" applyAlignment="1">
      <alignment horizontal="center" vertical="center" wrapText="1"/>
    </xf>
    <xf numFmtId="49" fontId="19" fillId="26" borderId="12" xfId="0" applyNumberFormat="1" applyFont="1" applyFill="1" applyBorder="1" applyAlignment="1">
      <alignment horizontal="center" vertical="center" wrapText="1"/>
    </xf>
    <xf numFmtId="0" fontId="0" fillId="26" borderId="27" xfId="0" applyFill="1" applyBorder="1" applyAlignment="1">
      <alignment horizontal="center" vertical="center" wrapText="1"/>
    </xf>
    <xf numFmtId="0" fontId="30" fillId="26" borderId="0" xfId="0" applyFont="1" applyFill="1" applyAlignment="1">
      <alignment horizontal="center"/>
    </xf>
    <xf numFmtId="2" fontId="0" fillId="26" borderId="0" xfId="0" applyNumberFormat="1" applyFill="1" applyAlignment="1">
      <alignment/>
    </xf>
    <xf numFmtId="0" fontId="0" fillId="26" borderId="0" xfId="0" applyNumberFormat="1" applyFill="1" applyAlignment="1">
      <alignment/>
    </xf>
    <xf numFmtId="0" fontId="27" fillId="26" borderId="0" xfId="0" applyFont="1" applyFill="1" applyAlignment="1">
      <alignment horizontal="center"/>
    </xf>
    <xf numFmtId="2" fontId="0" fillId="26" borderId="0" xfId="0" applyNumberFormat="1" applyFill="1" applyAlignment="1">
      <alignment horizontal="center" vertical="center"/>
    </xf>
    <xf numFmtId="2" fontId="18" fillId="26" borderId="23" xfId="33" applyNumberFormat="1" applyFont="1" applyFill="1" applyBorder="1" applyAlignment="1">
      <alignment horizontal="center" vertical="center" wrapText="1"/>
      <protection/>
    </xf>
    <xf numFmtId="0" fontId="19" fillId="26" borderId="10" xfId="0" applyFont="1" applyFill="1" applyBorder="1" applyAlignment="1">
      <alignment horizontal="center" vertical="center"/>
    </xf>
    <xf numFmtId="2" fontId="19" fillId="25" borderId="11" xfId="0" applyNumberFormat="1" applyFont="1" applyFill="1" applyBorder="1" applyAlignment="1">
      <alignment horizontal="center" vertical="center"/>
    </xf>
    <xf numFmtId="14" fontId="19" fillId="25" borderId="11" xfId="0" applyNumberFormat="1" applyFont="1" applyFill="1" applyBorder="1" applyAlignment="1">
      <alignment horizontal="center" vertical="center" wrapText="1"/>
    </xf>
    <xf numFmtId="0" fontId="31" fillId="25" borderId="10" xfId="0" applyFont="1" applyFill="1" applyBorder="1" applyAlignment="1">
      <alignment horizontal="left" vertical="top" wrapText="1"/>
    </xf>
    <xf numFmtId="2" fontId="19" fillId="25" borderId="12" xfId="0" applyNumberFormat="1" applyFont="1" applyFill="1" applyBorder="1" applyAlignment="1">
      <alignment horizontal="center" vertical="center"/>
    </xf>
    <xf numFmtId="0" fontId="19" fillId="25" borderId="12" xfId="0" applyFont="1" applyFill="1" applyBorder="1" applyAlignment="1">
      <alignment horizontal="left" vertical="top" wrapText="1"/>
    </xf>
    <xf numFmtId="14" fontId="19" fillId="25" borderId="12" xfId="0" applyNumberFormat="1" applyFont="1" applyFill="1" applyBorder="1" applyAlignment="1">
      <alignment horizontal="center" vertical="center" wrapText="1"/>
    </xf>
    <xf numFmtId="0" fontId="31" fillId="25" borderId="12" xfId="0" applyFont="1" applyFill="1" applyBorder="1" applyAlignment="1">
      <alignment horizontal="left" vertical="top" wrapText="1"/>
    </xf>
    <xf numFmtId="0" fontId="31" fillId="25" borderId="24" xfId="0" applyFont="1" applyFill="1" applyBorder="1" applyAlignment="1">
      <alignment horizontal="left" vertical="top" wrapText="1"/>
    </xf>
    <xf numFmtId="2" fontId="19" fillId="26" borderId="12" xfId="0" applyNumberFormat="1" applyFont="1" applyFill="1" applyBorder="1" applyAlignment="1">
      <alignment horizontal="center" vertical="center"/>
    </xf>
    <xf numFmtId="0" fontId="19" fillId="26" borderId="12" xfId="0" applyFont="1" applyFill="1" applyBorder="1" applyAlignment="1">
      <alignment horizontal="left" vertical="top" wrapText="1"/>
    </xf>
    <xf numFmtId="0" fontId="19" fillId="26" borderId="12" xfId="0" applyFont="1" applyFill="1" applyBorder="1" applyAlignment="1">
      <alignment horizontal="center" vertical="center" wrapText="1"/>
    </xf>
    <xf numFmtId="14" fontId="19" fillId="26" borderId="12" xfId="0" applyNumberFormat="1" applyFont="1" applyFill="1" applyBorder="1" applyAlignment="1">
      <alignment horizontal="center" vertical="center" wrapText="1"/>
    </xf>
    <xf numFmtId="171" fontId="19" fillId="26" borderId="12" xfId="0" applyNumberFormat="1" applyFont="1" applyFill="1" applyBorder="1" applyAlignment="1">
      <alignment horizontal="center" vertical="center" wrapText="1"/>
    </xf>
    <xf numFmtId="171" fontId="19" fillId="26" borderId="11" xfId="0" applyNumberFormat="1" applyFont="1" applyFill="1" applyBorder="1" applyAlignment="1">
      <alignment horizontal="center" vertical="center" wrapText="1"/>
    </xf>
    <xf numFmtId="0" fontId="31" fillId="26" borderId="12" xfId="0" applyFont="1" applyFill="1" applyBorder="1" applyAlignment="1">
      <alignment horizontal="left" vertical="top" wrapText="1"/>
    </xf>
    <xf numFmtId="0" fontId="31" fillId="26" borderId="24" xfId="0" applyFont="1" applyFill="1" applyBorder="1" applyAlignment="1">
      <alignment horizontal="left" vertical="top" wrapText="1"/>
    </xf>
    <xf numFmtId="0" fontId="19" fillId="26" borderId="12" xfId="0" applyFont="1" applyFill="1" applyBorder="1" applyAlignment="1">
      <alignment horizontal="left" vertical="top" wrapText="1"/>
    </xf>
    <xf numFmtId="49" fontId="19" fillId="26" borderId="12" xfId="0" applyNumberFormat="1" applyFont="1" applyFill="1" applyBorder="1" applyAlignment="1">
      <alignment horizontal="center" vertical="center"/>
    </xf>
    <xf numFmtId="0" fontId="19" fillId="26" borderId="12" xfId="0" applyNumberFormat="1" applyFont="1" applyFill="1" applyBorder="1" applyAlignment="1">
      <alignment horizontal="center" vertical="center" wrapText="1"/>
    </xf>
    <xf numFmtId="0" fontId="19" fillId="26" borderId="0" xfId="0" applyFont="1" applyFill="1" applyBorder="1" applyAlignment="1">
      <alignment horizontal="center" vertical="center" wrapText="1"/>
    </xf>
    <xf numFmtId="0" fontId="19" fillId="26" borderId="10" xfId="0" applyFont="1" applyFill="1" applyBorder="1" applyAlignment="1">
      <alignment/>
    </xf>
    <xf numFmtId="0" fontId="19" fillId="25" borderId="12" xfId="0" applyFont="1" applyFill="1" applyBorder="1" applyAlignment="1">
      <alignment horizontal="center"/>
    </xf>
    <xf numFmtId="2" fontId="0" fillId="26" borderId="0" xfId="0" applyNumberFormat="1" applyFill="1" applyAlignment="1">
      <alignment horizontal="center" vertical="center" wrapText="1"/>
    </xf>
    <xf numFmtId="0" fontId="0" fillId="26" borderId="0" xfId="0" applyFill="1" applyAlignment="1">
      <alignment horizontal="left" vertical="top" wrapText="1"/>
    </xf>
    <xf numFmtId="171" fontId="0" fillId="26" borderId="0" xfId="0" applyNumberFormat="1" applyFill="1" applyAlignment="1">
      <alignment horizontal="left" vertical="top" wrapText="1"/>
    </xf>
    <xf numFmtId="0" fontId="19" fillId="26" borderId="0" xfId="0" applyFont="1" applyFill="1" applyAlignment="1">
      <alignment horizontal="center" vertical="center"/>
    </xf>
    <xf numFmtId="176" fontId="19" fillId="26" borderId="0" xfId="0" applyNumberFormat="1" applyFont="1" applyFill="1" applyAlignment="1">
      <alignment horizontal="center" vertical="center"/>
    </xf>
    <xf numFmtId="176" fontId="18" fillId="26" borderId="23" xfId="33" applyNumberFormat="1" applyFont="1" applyFill="1" applyBorder="1" applyAlignment="1">
      <alignment horizontal="center" vertical="center" wrapText="1"/>
      <protection/>
    </xf>
    <xf numFmtId="176" fontId="19" fillId="25" borderId="12" xfId="0" applyNumberFormat="1" applyFont="1" applyFill="1" applyBorder="1" applyAlignment="1">
      <alignment horizontal="center" vertical="center" wrapText="1"/>
    </xf>
    <xf numFmtId="173" fontId="19" fillId="25" borderId="12" xfId="0" applyNumberFormat="1" applyFont="1" applyFill="1" applyBorder="1" applyAlignment="1">
      <alignment horizontal="center" vertical="center" wrapText="1"/>
    </xf>
    <xf numFmtId="176" fontId="19" fillId="25" borderId="11" xfId="0" applyNumberFormat="1" applyFont="1" applyFill="1" applyBorder="1" applyAlignment="1">
      <alignment horizontal="center" vertical="center" wrapText="1"/>
    </xf>
    <xf numFmtId="0" fontId="18" fillId="26" borderId="0" xfId="33" applyFont="1" applyFill="1" applyAlignment="1">
      <alignment horizontal="center" wrapText="1"/>
      <protection/>
    </xf>
    <xf numFmtId="176" fontId="19" fillId="26" borderId="0" xfId="0" applyNumberFormat="1" applyFont="1" applyFill="1" applyAlignment="1">
      <alignment/>
    </xf>
    <xf numFmtId="176" fontId="18" fillId="27" borderId="10" xfId="33" applyNumberFormat="1" applyFont="1" applyFill="1" applyBorder="1" applyAlignment="1">
      <alignment horizontal="center" vertical="center" wrapText="1"/>
      <protection/>
    </xf>
    <xf numFmtId="4" fontId="18" fillId="27" borderId="10" xfId="33" applyNumberFormat="1" applyFont="1" applyFill="1" applyBorder="1" applyAlignment="1">
      <alignment horizontal="center" vertical="center" wrapText="1"/>
      <protection/>
    </xf>
    <xf numFmtId="0" fontId="19" fillId="26" borderId="10" xfId="33" applyFont="1" applyFill="1" applyBorder="1" applyAlignment="1">
      <alignment horizontal="center" vertical="center" wrapText="1"/>
      <protection/>
    </xf>
    <xf numFmtId="0" fontId="21" fillId="26" borderId="10" xfId="33" applyFont="1" applyFill="1" applyBorder="1" applyAlignment="1">
      <alignment horizontal="center" vertical="center" wrapText="1"/>
      <protection/>
    </xf>
    <xf numFmtId="0" fontId="18" fillId="26" borderId="0" xfId="33" applyFont="1" applyFill="1" applyAlignment="1">
      <alignment wrapText="1"/>
      <protection/>
    </xf>
    <xf numFmtId="0" fontId="22" fillId="26" borderId="10" xfId="33" applyFont="1" applyFill="1" applyBorder="1" applyAlignment="1">
      <alignment horizontal="center" vertical="center" wrapText="1"/>
      <protection/>
    </xf>
    <xf numFmtId="0" fontId="23" fillId="26" borderId="10" xfId="33" applyFont="1" applyFill="1" applyBorder="1" applyAlignment="1">
      <alignment horizontal="center" vertical="center" wrapText="1"/>
      <protection/>
    </xf>
    <xf numFmtId="0" fontId="21" fillId="26" borderId="10" xfId="33" applyFont="1" applyFill="1" applyBorder="1" applyAlignment="1">
      <alignment horizontal="center" vertical="center" wrapText="1"/>
      <protection/>
    </xf>
    <xf numFmtId="0" fontId="24" fillId="28" borderId="10" xfId="33" applyFont="1" applyFill="1" applyBorder="1" applyAlignment="1">
      <alignment horizontal="left" vertical="center" wrapText="1"/>
      <protection/>
    </xf>
    <xf numFmtId="0" fontId="19" fillId="27" borderId="10" xfId="33" applyFont="1" applyFill="1" applyBorder="1" applyAlignment="1">
      <alignment horizontal="center" vertical="center" wrapText="1"/>
      <protection/>
    </xf>
    <xf numFmtId="0" fontId="24" fillId="27" borderId="10" xfId="33" applyFont="1" applyFill="1" applyBorder="1" applyAlignment="1">
      <alignment horizontal="center" vertical="center" wrapText="1"/>
      <protection/>
    </xf>
    <xf numFmtId="0" fontId="18" fillId="28" borderId="10" xfId="33" applyFont="1" applyFill="1" applyBorder="1" applyAlignment="1">
      <alignment horizontal="left" vertical="center" wrapText="1"/>
      <protection/>
    </xf>
    <xf numFmtId="0" fontId="18" fillId="29" borderId="10" xfId="33" applyFont="1" applyFill="1" applyBorder="1" applyAlignment="1">
      <alignment horizontal="center" vertical="center" wrapText="1"/>
      <protection/>
    </xf>
    <xf numFmtId="49" fontId="18" fillId="29" borderId="10" xfId="33" applyNumberFormat="1" applyFont="1" applyFill="1" applyBorder="1" applyAlignment="1">
      <alignment horizontal="center" vertical="center" wrapText="1"/>
      <protection/>
    </xf>
    <xf numFmtId="183" fontId="18" fillId="29" borderId="10" xfId="33" applyNumberFormat="1" applyFont="1" applyFill="1" applyBorder="1" applyAlignment="1">
      <alignment horizontal="center" vertical="center" wrapText="1"/>
      <protection/>
    </xf>
    <xf numFmtId="176" fontId="18" fillId="29" borderId="10" xfId="33" applyNumberFormat="1" applyFont="1" applyFill="1" applyBorder="1" applyAlignment="1">
      <alignment horizontal="center" vertical="center" wrapText="1"/>
      <protection/>
    </xf>
    <xf numFmtId="4" fontId="18" fillId="29" borderId="10" xfId="33" applyNumberFormat="1" applyFont="1" applyFill="1" applyBorder="1" applyAlignment="1">
      <alignment horizontal="center" vertical="center" wrapText="1"/>
      <protection/>
    </xf>
    <xf numFmtId="0" fontId="18" fillId="29" borderId="0" xfId="33" applyFont="1" applyFill="1">
      <alignment/>
      <protection/>
    </xf>
    <xf numFmtId="0" fontId="19" fillId="29" borderId="0" xfId="0" applyFont="1" applyFill="1" applyAlignment="1">
      <alignment/>
    </xf>
    <xf numFmtId="0" fontId="18" fillId="27" borderId="10" xfId="33" applyFont="1" applyFill="1" applyBorder="1" applyAlignment="1">
      <alignment horizontal="left" vertical="top" wrapText="1"/>
      <protection/>
    </xf>
    <xf numFmtId="176" fontId="19" fillId="26" borderId="10" xfId="33" applyNumberFormat="1" applyFont="1" applyFill="1" applyBorder="1" applyAlignment="1">
      <alignment horizontal="center" vertical="center" wrapText="1"/>
      <protection/>
    </xf>
    <xf numFmtId="0" fontId="18" fillId="25" borderId="10" xfId="33" applyFont="1" applyFill="1" applyBorder="1" applyAlignment="1">
      <alignment horizontal="center" vertical="center" wrapText="1"/>
      <protection/>
    </xf>
    <xf numFmtId="183" fontId="18" fillId="25" borderId="10" xfId="33" applyNumberFormat="1" applyFont="1" applyFill="1" applyBorder="1" applyAlignment="1">
      <alignment horizontal="center" vertical="center" wrapText="1"/>
      <protection/>
    </xf>
    <xf numFmtId="49" fontId="18" fillId="25" borderId="10" xfId="33" applyNumberFormat="1" applyFont="1" applyFill="1" applyBorder="1" applyAlignment="1">
      <alignment horizontal="center" vertical="center" wrapText="1"/>
      <protection/>
    </xf>
    <xf numFmtId="4" fontId="18" fillId="25" borderId="10" xfId="33" applyNumberFormat="1" applyFont="1" applyFill="1" applyBorder="1" applyAlignment="1">
      <alignment horizontal="center" vertical="center" wrapText="1"/>
      <protection/>
    </xf>
    <xf numFmtId="0" fontId="18" fillId="25" borderId="0" xfId="33" applyFont="1" applyFill="1">
      <alignment/>
      <protection/>
    </xf>
    <xf numFmtId="0" fontId="19" fillId="25" borderId="0" xfId="0" applyFont="1" applyFill="1" applyAlignment="1">
      <alignment/>
    </xf>
    <xf numFmtId="0" fontId="18" fillId="27" borderId="0" xfId="33" applyFont="1" applyFill="1" applyAlignment="1">
      <alignment wrapText="1"/>
      <protection/>
    </xf>
    <xf numFmtId="0" fontId="26" fillId="26" borderId="10" xfId="33" applyFont="1" applyFill="1" applyBorder="1" applyAlignment="1">
      <alignment horizontal="center" vertical="center" wrapText="1"/>
      <protection/>
    </xf>
    <xf numFmtId="0" fontId="18" fillId="28" borderId="10" xfId="33" applyFont="1" applyFill="1" applyBorder="1" applyAlignment="1">
      <alignment horizontal="left" vertical="top" wrapText="1"/>
      <protection/>
    </xf>
    <xf numFmtId="49" fontId="18" fillId="26" borderId="10" xfId="33" applyNumberFormat="1" applyFont="1" applyFill="1" applyBorder="1" applyAlignment="1">
      <alignment horizontal="left" vertical="center" wrapText="1"/>
      <protection/>
    </xf>
    <xf numFmtId="49" fontId="18" fillId="26" borderId="29" xfId="33" applyNumberFormat="1" applyFont="1" applyFill="1" applyBorder="1" applyAlignment="1">
      <alignment horizontal="center" vertical="center" wrapText="1"/>
      <protection/>
    </xf>
    <xf numFmtId="183" fontId="18" fillId="26" borderId="29" xfId="33" applyNumberFormat="1" applyFont="1" applyFill="1" applyBorder="1" applyAlignment="1">
      <alignment horizontal="left" vertical="center" wrapText="1"/>
      <protection/>
    </xf>
    <xf numFmtId="0" fontId="18" fillId="26" borderId="29" xfId="33" applyFont="1" applyFill="1" applyBorder="1" applyAlignment="1">
      <alignment horizontal="left" vertical="center" wrapText="1"/>
      <protection/>
    </xf>
    <xf numFmtId="0" fontId="18" fillId="26" borderId="29" xfId="33" applyFont="1" applyFill="1" applyBorder="1" applyAlignment="1">
      <alignment horizontal="center" vertical="center" wrapText="1"/>
      <protection/>
    </xf>
    <xf numFmtId="176" fontId="18" fillId="26" borderId="29" xfId="33" applyNumberFormat="1" applyFont="1" applyFill="1" applyBorder="1" applyAlignment="1">
      <alignment horizontal="center" vertical="center" wrapText="1"/>
      <protection/>
    </xf>
    <xf numFmtId="4" fontId="18" fillId="26" borderId="29" xfId="33" applyNumberFormat="1" applyFont="1" applyFill="1" applyBorder="1" applyAlignment="1">
      <alignment horizontal="center" vertical="center" wrapText="1"/>
      <protection/>
    </xf>
    <xf numFmtId="49" fontId="19" fillId="26" borderId="13" xfId="0" applyNumberFormat="1" applyFont="1" applyFill="1" applyBorder="1" applyAlignment="1">
      <alignment horizontal="center"/>
    </xf>
    <xf numFmtId="183" fontId="18" fillId="26" borderId="13" xfId="33" applyNumberFormat="1" applyFont="1" applyFill="1" applyBorder="1" applyAlignment="1">
      <alignment horizontal="center" vertical="center" wrapText="1"/>
      <protection/>
    </xf>
    <xf numFmtId="0" fontId="19" fillId="26" borderId="13" xfId="0" applyFont="1" applyFill="1" applyBorder="1" applyAlignment="1">
      <alignment horizontal="center" wrapText="1"/>
    </xf>
    <xf numFmtId="49" fontId="18" fillId="26" borderId="13" xfId="33" applyNumberFormat="1" applyFont="1" applyFill="1" applyBorder="1" applyAlignment="1">
      <alignment horizontal="center" vertical="center" wrapText="1"/>
      <protection/>
    </xf>
    <xf numFmtId="0" fontId="19" fillId="26" borderId="13" xfId="0" applyFont="1" applyFill="1" applyBorder="1" applyAlignment="1">
      <alignment horizontal="center" vertical="center"/>
    </xf>
    <xf numFmtId="4" fontId="18" fillId="26" borderId="13" xfId="33" applyNumberFormat="1" applyFont="1" applyFill="1" applyBorder="1" applyAlignment="1">
      <alignment horizontal="center" vertical="center" wrapText="1"/>
      <protection/>
    </xf>
    <xf numFmtId="0" fontId="18" fillId="26" borderId="21" xfId="33" applyFont="1" applyFill="1" applyBorder="1" applyAlignment="1">
      <alignment horizontal="center" vertical="center" wrapText="1"/>
      <protection/>
    </xf>
    <xf numFmtId="171" fontId="19" fillId="26" borderId="13" xfId="0" applyNumberFormat="1" applyFont="1" applyFill="1" applyBorder="1" applyAlignment="1">
      <alignment horizontal="center" vertical="center"/>
    </xf>
    <xf numFmtId="39" fontId="18" fillId="26" borderId="13" xfId="33" applyNumberFormat="1" applyFont="1" applyFill="1" applyBorder="1" applyAlignment="1">
      <alignment horizontal="center" vertical="center" wrapText="1"/>
      <protection/>
    </xf>
    <xf numFmtId="171" fontId="19" fillId="26" borderId="13" xfId="0" applyNumberFormat="1" applyFont="1" applyFill="1" applyBorder="1" applyAlignment="1">
      <alignment/>
    </xf>
    <xf numFmtId="39" fontId="18" fillId="26" borderId="13" xfId="33" applyNumberFormat="1" applyFont="1" applyFill="1" applyBorder="1" applyAlignment="1">
      <alignment vertical="center" wrapText="1"/>
      <protection/>
    </xf>
    <xf numFmtId="171" fontId="19" fillId="26" borderId="13" xfId="0" applyNumberFormat="1" applyFont="1" applyFill="1" applyBorder="1" applyAlignment="1">
      <alignment vertical="center"/>
    </xf>
    <xf numFmtId="2" fontId="19" fillId="26" borderId="13" xfId="0" applyNumberFormat="1" applyFont="1" applyFill="1" applyBorder="1" applyAlignment="1">
      <alignment horizontal="center"/>
    </xf>
    <xf numFmtId="3" fontId="19" fillId="26" borderId="13" xfId="0" applyNumberFormat="1" applyFont="1" applyFill="1" applyBorder="1" applyAlignment="1">
      <alignment horizontal="center"/>
    </xf>
    <xf numFmtId="49" fontId="19" fillId="26" borderId="49" xfId="0" applyNumberFormat="1" applyFont="1" applyFill="1" applyBorder="1" applyAlignment="1">
      <alignment horizontal="center"/>
    </xf>
    <xf numFmtId="49" fontId="18" fillId="26" borderId="50" xfId="33" applyNumberFormat="1" applyFont="1" applyFill="1" applyBorder="1" applyAlignment="1">
      <alignment horizontal="center" vertical="center" wrapText="1"/>
      <protection/>
    </xf>
    <xf numFmtId="2" fontId="19" fillId="26" borderId="13" xfId="0" applyNumberFormat="1" applyFont="1" applyFill="1" applyBorder="1" applyAlignment="1">
      <alignment horizontal="center" vertical="top" wrapText="1"/>
    </xf>
    <xf numFmtId="3" fontId="19" fillId="26" borderId="13" xfId="0" applyNumberFormat="1" applyFont="1" applyFill="1" applyBorder="1" applyAlignment="1">
      <alignment horizontal="center" vertical="top" wrapText="1"/>
    </xf>
    <xf numFmtId="2" fontId="19" fillId="26" borderId="14" xfId="0" applyNumberFormat="1" applyFont="1" applyFill="1" applyBorder="1" applyAlignment="1">
      <alignment horizontal="center"/>
    </xf>
    <xf numFmtId="3" fontId="19" fillId="26" borderId="14" xfId="0" applyNumberFormat="1" applyFont="1" applyFill="1" applyBorder="1" applyAlignment="1">
      <alignment horizontal="center"/>
    </xf>
    <xf numFmtId="49" fontId="19" fillId="26" borderId="31" xfId="0" applyNumberFormat="1" applyFont="1" applyFill="1" applyBorder="1" applyAlignment="1">
      <alignment horizontal="center"/>
    </xf>
    <xf numFmtId="49" fontId="19" fillId="26" borderId="51" xfId="0" applyNumberFormat="1" applyFont="1" applyFill="1" applyBorder="1" applyAlignment="1">
      <alignment horizontal="center"/>
    </xf>
    <xf numFmtId="183" fontId="18" fillId="26" borderId="14" xfId="33" applyNumberFormat="1" applyFont="1" applyFill="1" applyBorder="1" applyAlignment="1">
      <alignment horizontal="center" vertical="center" wrapText="1"/>
      <protection/>
    </xf>
    <xf numFmtId="183" fontId="18" fillId="26" borderId="39" xfId="33" applyNumberFormat="1" applyFont="1" applyFill="1" applyBorder="1" applyAlignment="1">
      <alignment horizontal="center" vertical="center" wrapText="1"/>
      <protection/>
    </xf>
    <xf numFmtId="2" fontId="19" fillId="26" borderId="37" xfId="0" applyNumberFormat="1" applyFont="1" applyFill="1" applyBorder="1" applyAlignment="1">
      <alignment horizontal="center"/>
    </xf>
    <xf numFmtId="0" fontId="18" fillId="26" borderId="52" xfId="33" applyFont="1" applyFill="1" applyBorder="1" applyAlignment="1">
      <alignment horizontal="center" vertical="center" wrapText="1"/>
      <protection/>
    </xf>
    <xf numFmtId="0" fontId="18" fillId="26" borderId="13" xfId="33" applyFont="1" applyFill="1" applyBorder="1" applyAlignment="1">
      <alignment horizontal="center" vertical="center" wrapText="1"/>
      <protection/>
    </xf>
    <xf numFmtId="49" fontId="19" fillId="26" borderId="13" xfId="0" applyNumberFormat="1" applyFont="1" applyFill="1" applyBorder="1" applyAlignment="1">
      <alignment wrapText="1"/>
    </xf>
    <xf numFmtId="0" fontId="19" fillId="26" borderId="13" xfId="0" applyFont="1" applyFill="1" applyBorder="1" applyAlignment="1">
      <alignment wrapText="1"/>
    </xf>
    <xf numFmtId="0" fontId="19" fillId="26" borderId="13" xfId="0" applyFont="1" applyFill="1" applyBorder="1" applyAlignment="1">
      <alignment/>
    </xf>
    <xf numFmtId="0" fontId="18" fillId="26" borderId="31" xfId="33" applyFont="1" applyFill="1" applyBorder="1" applyAlignment="1">
      <alignment horizontal="center" vertical="center" wrapText="1"/>
      <protection/>
    </xf>
    <xf numFmtId="0" fontId="18" fillId="26" borderId="32" xfId="33" applyFont="1" applyFill="1" applyBorder="1" applyAlignment="1">
      <alignment horizontal="center" vertical="center" wrapText="1"/>
      <protection/>
    </xf>
    <xf numFmtId="0" fontId="18" fillId="26" borderId="13" xfId="33" applyFont="1" applyFill="1" applyBorder="1" applyAlignment="1">
      <alignment horizontal="center"/>
      <protection/>
    </xf>
    <xf numFmtId="0" fontId="19" fillId="26" borderId="13" xfId="0" applyFont="1" applyFill="1" applyBorder="1" applyAlignment="1">
      <alignment horizontal="center"/>
    </xf>
    <xf numFmtId="0" fontId="19" fillId="26" borderId="13" xfId="0" applyFont="1" applyFill="1" applyBorder="1" applyAlignment="1">
      <alignment vertical="top" wrapText="1"/>
    </xf>
    <xf numFmtId="49" fontId="19" fillId="26" borderId="13" xfId="0" applyNumberFormat="1" applyFont="1" applyFill="1" applyBorder="1" applyAlignment="1">
      <alignment vertical="top" wrapText="1"/>
    </xf>
    <xf numFmtId="2" fontId="19" fillId="26" borderId="13" xfId="0" applyNumberFormat="1" applyFont="1" applyFill="1" applyBorder="1" applyAlignment="1">
      <alignment/>
    </xf>
    <xf numFmtId="3" fontId="19" fillId="26" borderId="13" xfId="0" applyNumberFormat="1" applyFont="1" applyFill="1" applyBorder="1" applyAlignment="1">
      <alignment/>
    </xf>
    <xf numFmtId="176" fontId="18" fillId="26" borderId="13" xfId="33" applyNumberFormat="1" applyFont="1" applyFill="1" applyBorder="1" applyAlignment="1">
      <alignment horizontal="center" vertical="center" wrapText="1"/>
      <protection/>
    </xf>
    <xf numFmtId="0" fontId="18" fillId="26" borderId="14" xfId="33" applyFont="1" applyFill="1" applyBorder="1">
      <alignment/>
      <protection/>
    </xf>
    <xf numFmtId="0" fontId="18" fillId="26" borderId="13" xfId="33" applyFont="1" applyFill="1" applyBorder="1">
      <alignment/>
      <protection/>
    </xf>
    <xf numFmtId="183" fontId="18" fillId="26" borderId="0" xfId="33" applyNumberFormat="1" applyFont="1" applyFill="1">
      <alignment/>
      <protection/>
    </xf>
    <xf numFmtId="176" fontId="18" fillId="26" borderId="0" xfId="33" applyNumberFormat="1" applyFont="1" applyFill="1">
      <alignment/>
      <protection/>
    </xf>
    <xf numFmtId="4" fontId="0" fillId="26" borderId="0" xfId="0" applyNumberFormat="1" applyFill="1" applyAlignment="1">
      <alignment/>
    </xf>
    <xf numFmtId="0" fontId="33" fillId="26" borderId="0" xfId="0" applyFont="1" applyFill="1" applyAlignment="1">
      <alignment wrapText="1"/>
    </xf>
    <xf numFmtId="4" fontId="0" fillId="0" borderId="13" xfId="0" applyNumberFormat="1" applyBorder="1" applyAlignment="1">
      <alignment/>
    </xf>
    <xf numFmtId="189" fontId="19" fillId="25" borderId="12" xfId="0" applyNumberFormat="1" applyFont="1" applyFill="1" applyBorder="1" applyAlignment="1">
      <alignment horizontal="center" vertical="center" wrapText="1"/>
    </xf>
    <xf numFmtId="188" fontId="19" fillId="26" borderId="13" xfId="0" applyNumberFormat="1" applyFont="1" applyFill="1" applyBorder="1" applyAlignment="1">
      <alignment/>
    </xf>
    <xf numFmtId="2" fontId="18" fillId="26" borderId="37" xfId="33" applyNumberFormat="1" applyFont="1" applyFill="1" applyBorder="1" applyAlignment="1">
      <alignment vertical="center" wrapText="1"/>
      <protection/>
    </xf>
    <xf numFmtId="0" fontId="0" fillId="26" borderId="24" xfId="0" applyFill="1" applyBorder="1" applyAlignment="1">
      <alignment/>
    </xf>
    <xf numFmtId="189" fontId="19" fillId="25" borderId="12" xfId="0" applyNumberFormat="1" applyFont="1" applyFill="1" applyBorder="1" applyAlignment="1">
      <alignment horizontal="center" vertical="center"/>
    </xf>
    <xf numFmtId="171" fontId="19" fillId="26" borderId="12" xfId="0" applyNumberFormat="1" applyFont="1" applyFill="1" applyBorder="1" applyAlignment="1">
      <alignment/>
    </xf>
    <xf numFmtId="4" fontId="19" fillId="25" borderId="11" xfId="0" applyNumberFormat="1" applyFont="1" applyFill="1" applyBorder="1" applyAlignment="1">
      <alignment horizontal="center" vertical="center"/>
    </xf>
    <xf numFmtId="4" fontId="19" fillId="27" borderId="12" xfId="0" applyNumberFormat="1" applyFont="1" applyFill="1" applyBorder="1" applyAlignment="1">
      <alignment horizontal="center" vertical="center"/>
    </xf>
    <xf numFmtId="4" fontId="18" fillId="26" borderId="10" xfId="33" applyNumberFormat="1" applyFont="1" applyFill="1" applyBorder="1" applyAlignment="1">
      <alignment horizontal="center" vertical="center" wrapText="1"/>
      <protection/>
    </xf>
    <xf numFmtId="4" fontId="19" fillId="25" borderId="12" xfId="0" applyNumberFormat="1" applyFont="1" applyFill="1" applyBorder="1" applyAlignment="1">
      <alignment horizontal="center" vertical="center"/>
    </xf>
    <xf numFmtId="4" fontId="18" fillId="27" borderId="12" xfId="33" applyNumberFormat="1" applyFont="1" applyFill="1" applyBorder="1" applyAlignment="1">
      <alignment horizontal="center" vertical="center" wrapText="1"/>
      <protection/>
    </xf>
    <xf numFmtId="4" fontId="19" fillId="25" borderId="10" xfId="0" applyNumberFormat="1" applyFont="1" applyFill="1" applyBorder="1" applyAlignment="1">
      <alignment horizontal="center" vertical="center" wrapText="1"/>
    </xf>
    <xf numFmtId="4" fontId="19" fillId="27" borderId="10" xfId="0" applyNumberFormat="1" applyFont="1" applyFill="1" applyBorder="1" applyAlignment="1">
      <alignment horizontal="center" vertical="center" wrapText="1"/>
    </xf>
    <xf numFmtId="4" fontId="19" fillId="25" borderId="11" xfId="0" applyNumberFormat="1" applyFont="1" applyFill="1" applyBorder="1" applyAlignment="1">
      <alignment horizontal="center" vertical="center" wrapText="1"/>
    </xf>
    <xf numFmtId="4" fontId="19" fillId="25" borderId="22" xfId="0" applyNumberFormat="1" applyFont="1" applyFill="1" applyBorder="1" applyAlignment="1">
      <alignment horizontal="center" vertical="center" wrapText="1"/>
    </xf>
    <xf numFmtId="4" fontId="19" fillId="25" borderId="29" xfId="0" applyNumberFormat="1" applyFont="1" applyFill="1" applyBorder="1" applyAlignment="1">
      <alignment horizontal="center" vertical="center" wrapText="1"/>
    </xf>
    <xf numFmtId="4" fontId="19" fillId="26" borderId="13" xfId="0" applyNumberFormat="1" applyFont="1" applyFill="1" applyBorder="1" applyAlignment="1">
      <alignment/>
    </xf>
    <xf numFmtId="4" fontId="19" fillId="26" borderId="13" xfId="0" applyNumberFormat="1" applyFont="1" applyFill="1" applyBorder="1" applyAlignment="1">
      <alignment horizontal="center"/>
    </xf>
    <xf numFmtId="4" fontId="18" fillId="26" borderId="24" xfId="33" applyNumberFormat="1" applyFont="1" applyFill="1" applyBorder="1" applyAlignment="1">
      <alignment horizontal="center" vertical="center" wrapText="1"/>
      <protection/>
    </xf>
    <xf numFmtId="4" fontId="19" fillId="26" borderId="13" xfId="0" applyNumberFormat="1" applyFont="1" applyFill="1" applyBorder="1" applyAlignment="1">
      <alignment horizontal="center" vertical="center"/>
    </xf>
    <xf numFmtId="4" fontId="19" fillId="26" borderId="0" xfId="0" applyNumberFormat="1" applyFont="1" applyFill="1" applyAlignment="1">
      <alignment horizontal="center"/>
    </xf>
    <xf numFmtId="4" fontId="18" fillId="27" borderId="10" xfId="33" applyNumberFormat="1" applyFont="1" applyFill="1" applyBorder="1" applyAlignment="1">
      <alignment horizontal="center" vertical="center" wrapText="1"/>
      <protection/>
    </xf>
    <xf numFmtId="4" fontId="19" fillId="26" borderId="0" xfId="0" applyNumberFormat="1" applyFont="1" applyFill="1" applyAlignment="1">
      <alignment/>
    </xf>
    <xf numFmtId="49" fontId="19" fillId="26" borderId="0" xfId="0" applyNumberFormat="1" applyFont="1" applyFill="1" applyAlignment="1">
      <alignment horizontal="center"/>
    </xf>
    <xf numFmtId="49" fontId="19" fillId="25" borderId="11" xfId="0" applyNumberFormat="1" applyFont="1" applyFill="1" applyBorder="1" applyAlignment="1">
      <alignment horizontal="left" vertical="top" wrapText="1"/>
    </xf>
    <xf numFmtId="49" fontId="19" fillId="25" borderId="12" xfId="0" applyNumberFormat="1" applyFont="1" applyFill="1" applyBorder="1" applyAlignment="1">
      <alignment horizontal="center" vertical="center"/>
    </xf>
    <xf numFmtId="49" fontId="19" fillId="26" borderId="0" xfId="0" applyNumberFormat="1" applyFont="1" applyFill="1" applyAlignment="1">
      <alignment/>
    </xf>
    <xf numFmtId="49" fontId="19" fillId="25" borderId="11" xfId="0" applyNumberFormat="1" applyFont="1" applyFill="1" applyBorder="1" applyAlignment="1">
      <alignment horizontal="center" vertical="center"/>
    </xf>
    <xf numFmtId="171" fontId="18" fillId="26" borderId="11" xfId="33" applyNumberFormat="1" applyFont="1" applyFill="1" applyBorder="1" applyAlignment="1">
      <alignment horizontal="center" vertical="center" wrapText="1"/>
      <protection/>
    </xf>
    <xf numFmtId="0" fontId="18" fillId="26" borderId="53" xfId="33" applyFont="1" applyFill="1" applyBorder="1" applyAlignment="1">
      <alignment horizontal="center" vertical="center" wrapText="1"/>
      <protection/>
    </xf>
    <xf numFmtId="0" fontId="18" fillId="26" borderId="54" xfId="33" applyFont="1" applyFill="1" applyBorder="1" applyAlignment="1">
      <alignment horizontal="center" vertical="center" wrapText="1"/>
      <protection/>
    </xf>
    <xf numFmtId="3" fontId="19" fillId="26" borderId="37" xfId="0" applyNumberFormat="1" applyFont="1" applyFill="1" applyBorder="1" applyAlignment="1">
      <alignment horizontal="center"/>
    </xf>
    <xf numFmtId="0" fontId="18" fillId="26" borderId="55" xfId="33" applyFont="1" applyFill="1" applyBorder="1" applyAlignment="1">
      <alignment horizontal="center" vertical="center" wrapText="1"/>
      <protection/>
    </xf>
    <xf numFmtId="0" fontId="18" fillId="26" borderId="19" xfId="33" applyFont="1" applyFill="1" applyBorder="1" applyAlignment="1">
      <alignment horizontal="center" vertical="center" wrapText="1"/>
      <protection/>
    </xf>
    <xf numFmtId="0" fontId="18" fillId="26" borderId="25" xfId="33" applyFont="1" applyFill="1" applyBorder="1" applyAlignment="1">
      <alignment horizontal="center" vertical="center" wrapText="1"/>
      <protection/>
    </xf>
    <xf numFmtId="0" fontId="18" fillId="26" borderId="33" xfId="33" applyFont="1" applyFill="1" applyBorder="1" applyAlignment="1">
      <alignment horizontal="center" vertical="center" wrapText="1"/>
      <protection/>
    </xf>
    <xf numFmtId="0" fontId="18" fillId="26" borderId="26" xfId="33" applyFont="1" applyFill="1" applyBorder="1" applyAlignment="1">
      <alignment horizontal="center" vertical="center" wrapText="1"/>
      <protection/>
    </xf>
    <xf numFmtId="0" fontId="18" fillId="26" borderId="56" xfId="33" applyFont="1" applyFill="1" applyBorder="1" applyAlignment="1">
      <alignment horizontal="center" vertical="center" wrapText="1"/>
      <protection/>
    </xf>
    <xf numFmtId="0" fontId="18" fillId="26" borderId="57" xfId="33" applyFont="1" applyFill="1" applyBorder="1" applyAlignment="1">
      <alignment horizontal="center" vertical="center" wrapText="1"/>
      <protection/>
    </xf>
    <xf numFmtId="0" fontId="18" fillId="26" borderId="43" xfId="33" applyFont="1" applyFill="1" applyBorder="1" applyAlignment="1">
      <alignment horizontal="center" vertical="center" wrapText="1"/>
      <protection/>
    </xf>
    <xf numFmtId="0" fontId="18" fillId="26" borderId="58" xfId="33" applyFont="1" applyFill="1" applyBorder="1" applyAlignment="1">
      <alignment horizontal="center" vertical="center" wrapText="1"/>
      <protection/>
    </xf>
    <xf numFmtId="0" fontId="18" fillId="26" borderId="59" xfId="33" applyFont="1" applyFill="1" applyBorder="1" applyAlignment="1">
      <alignment horizontal="center" vertical="center" wrapText="1"/>
      <protection/>
    </xf>
    <xf numFmtId="0" fontId="18" fillId="26" borderId="60" xfId="33" applyFont="1" applyFill="1" applyBorder="1" applyAlignment="1">
      <alignment horizontal="center" vertical="center" wrapText="1"/>
      <protection/>
    </xf>
    <xf numFmtId="0" fontId="20" fillId="26" borderId="0" xfId="33" applyFont="1" applyFill="1" applyBorder="1" applyAlignment="1">
      <alignment horizontal="center"/>
      <protection/>
    </xf>
    <xf numFmtId="0" fontId="18" fillId="26" borderId="0" xfId="33" applyFont="1" applyFill="1" applyBorder="1" applyAlignment="1">
      <alignment horizontal="center"/>
      <protection/>
    </xf>
    <xf numFmtId="0" fontId="19" fillId="26" borderId="25" xfId="0" applyFont="1" applyFill="1" applyBorder="1" applyAlignment="1">
      <alignment horizontal="center" vertical="center" wrapText="1"/>
    </xf>
    <xf numFmtId="0" fontId="19" fillId="26" borderId="33" xfId="0" applyFont="1" applyFill="1" applyBorder="1" applyAlignment="1">
      <alignment horizontal="center" vertical="center" wrapText="1"/>
    </xf>
    <xf numFmtId="0" fontId="19" fillId="26" borderId="26" xfId="0" applyFont="1" applyFill="1" applyBorder="1" applyAlignment="1">
      <alignment horizontal="center" vertical="center" wrapText="1"/>
    </xf>
    <xf numFmtId="0" fontId="0" fillId="26" borderId="25" xfId="0" applyFill="1" applyBorder="1" applyAlignment="1">
      <alignment horizontal="center" vertical="center" wrapText="1"/>
    </xf>
    <xf numFmtId="0" fontId="0" fillId="26" borderId="33" xfId="0" applyFill="1" applyBorder="1" applyAlignment="1">
      <alignment horizontal="center" vertical="center" wrapText="1"/>
    </xf>
    <xf numFmtId="0" fontId="0" fillId="26" borderId="26" xfId="0" applyFill="1" applyBorder="1" applyAlignment="1">
      <alignment horizontal="center" vertical="center" wrapText="1"/>
    </xf>
    <xf numFmtId="0" fontId="27" fillId="26" borderId="0" xfId="0" applyFont="1" applyFill="1" applyBorder="1" applyAlignment="1">
      <alignment horizontal="center"/>
    </xf>
    <xf numFmtId="0" fontId="32" fillId="26" borderId="25" xfId="0" applyFont="1" applyFill="1" applyBorder="1" applyAlignment="1">
      <alignment horizontal="center" vertical="center" wrapText="1"/>
    </xf>
    <xf numFmtId="0" fontId="32" fillId="26" borderId="33" xfId="0" applyFont="1" applyFill="1" applyBorder="1" applyAlignment="1">
      <alignment horizontal="center" vertical="center" wrapText="1"/>
    </xf>
    <xf numFmtId="0" fontId="32" fillId="26" borderId="26" xfId="0" applyFont="1" applyFill="1" applyBorder="1" applyAlignment="1">
      <alignment horizontal="center" vertical="center" wrapText="1"/>
    </xf>
    <xf numFmtId="0" fontId="1" fillId="26" borderId="0" xfId="33" applyFont="1" applyFill="1" applyBorder="1" applyAlignment="1">
      <alignment horizontal="center" vertical="center"/>
      <protection/>
    </xf>
    <xf numFmtId="49" fontId="27" fillId="26" borderId="0" xfId="0" applyNumberFormat="1" applyFont="1" applyFill="1" applyBorder="1" applyAlignment="1">
      <alignment horizontal="center"/>
    </xf>
    <xf numFmtId="0" fontId="32" fillId="26" borderId="25" xfId="0" applyFont="1" applyFill="1" applyBorder="1" applyAlignment="1">
      <alignment horizontal="center" vertical="top" wrapText="1"/>
    </xf>
    <xf numFmtId="0" fontId="32" fillId="26" borderId="33" xfId="0" applyFont="1" applyFill="1" applyBorder="1" applyAlignment="1">
      <alignment horizontal="center" vertical="top" wrapText="1"/>
    </xf>
    <xf numFmtId="0" fontId="32" fillId="26" borderId="26" xfId="0" applyFont="1" applyFill="1" applyBorder="1" applyAlignment="1">
      <alignment horizontal="center" vertical="top" wrapText="1"/>
    </xf>
    <xf numFmtId="0" fontId="30" fillId="26" borderId="0" xfId="0" applyFont="1" applyFill="1" applyBorder="1" applyAlignment="1">
      <alignment horizontal="center"/>
    </xf>
    <xf numFmtId="0" fontId="27" fillId="26" borderId="0" xfId="0" applyFont="1" applyFill="1" applyBorder="1" applyAlignment="1">
      <alignment horizontal="center" wrapText="1"/>
    </xf>
    <xf numFmtId="0" fontId="19" fillId="26" borderId="25" xfId="0" applyFont="1" applyFill="1" applyBorder="1" applyAlignment="1">
      <alignment horizontal="center" vertical="center" wrapText="1"/>
    </xf>
    <xf numFmtId="0" fontId="19" fillId="26" borderId="33" xfId="0" applyFont="1" applyFill="1" applyBorder="1" applyAlignment="1">
      <alignment horizontal="center" vertical="center" wrapText="1"/>
    </xf>
    <xf numFmtId="0" fontId="19" fillId="26" borderId="26" xfId="0" applyFont="1" applyFill="1" applyBorder="1" applyAlignment="1">
      <alignment horizontal="center" vertical="center" wrapText="1"/>
    </xf>
    <xf numFmtId="0" fontId="27" fillId="26" borderId="0" xfId="0" applyFont="1" applyFill="1" applyBorder="1" applyAlignment="1">
      <alignment horizontal="center"/>
    </xf>
    <xf numFmtId="183" fontId="27" fillId="26" borderId="0" xfId="0" applyNumberFormat="1" applyFont="1" applyFill="1" applyBorder="1" applyAlignment="1">
      <alignment horizontal="center"/>
    </xf>
    <xf numFmtId="0" fontId="18" fillId="26" borderId="25" xfId="33" applyFont="1" applyFill="1" applyBorder="1" applyAlignment="1">
      <alignment horizontal="center" vertical="center" wrapText="1"/>
      <protection/>
    </xf>
    <xf numFmtId="0" fontId="18" fillId="26" borderId="33" xfId="33" applyFont="1" applyFill="1" applyBorder="1" applyAlignment="1">
      <alignment horizontal="center" vertical="center" wrapText="1"/>
      <protection/>
    </xf>
    <xf numFmtId="0" fontId="18" fillId="26" borderId="26" xfId="33" applyFont="1" applyFill="1" applyBorder="1" applyAlignment="1">
      <alignment horizontal="center" vertical="center" wrapText="1"/>
      <protection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552"/>
  <sheetViews>
    <sheetView tabSelected="1" workbookViewId="0" topLeftCell="C121">
      <selection activeCell="Q129" sqref="Q129"/>
    </sheetView>
  </sheetViews>
  <sheetFormatPr defaultColWidth="8.7109375" defaultRowHeight="12.75"/>
  <cols>
    <col min="1" max="1" width="8.7109375" style="21" customWidth="1"/>
    <col min="2" max="2" width="13.57421875" style="83" customWidth="1"/>
    <col min="3" max="3" width="16.421875" style="453" customWidth="1"/>
    <col min="4" max="4" width="25.421875" style="21" customWidth="1"/>
    <col min="5" max="5" width="23.8515625" style="21" customWidth="1"/>
    <col min="6" max="6" width="15.8515625" style="83" customWidth="1"/>
    <col min="7" max="7" width="19.140625" style="454" customWidth="1"/>
    <col min="8" max="8" width="17.28125" style="21" customWidth="1"/>
    <col min="9" max="9" width="16.7109375" style="454" customWidth="1"/>
    <col min="10" max="10" width="13.7109375" style="21" customWidth="1"/>
    <col min="11" max="11" width="9.140625" style="21" customWidth="1"/>
    <col min="12" max="12" width="8.7109375" style="21" customWidth="1"/>
    <col min="13" max="13" width="12.28125" style="21" bestFit="1" customWidth="1"/>
    <col min="14" max="245" width="8.7109375" style="21" customWidth="1"/>
    <col min="246" max="16384" width="8.7109375" style="22" customWidth="1"/>
  </cols>
  <sheetData>
    <row r="2" spans="1:13" ht="18.75">
      <c r="A2" s="501" t="s">
        <v>0</v>
      </c>
      <c r="B2" s="501"/>
      <c r="C2" s="501"/>
      <c r="D2" s="501"/>
      <c r="E2" s="501"/>
      <c r="F2" s="501"/>
      <c r="G2" s="501"/>
      <c r="H2" s="501"/>
      <c r="I2" s="501"/>
      <c r="J2" s="501"/>
      <c r="K2" s="501"/>
      <c r="L2" s="501"/>
      <c r="M2" s="501"/>
    </row>
    <row r="3" spans="1:13" ht="12.75">
      <c r="A3" s="502" t="s">
        <v>1</v>
      </c>
      <c r="B3" s="502"/>
      <c r="C3" s="502"/>
      <c r="D3" s="502"/>
      <c r="E3" s="502"/>
      <c r="F3" s="502"/>
      <c r="G3" s="502"/>
      <c r="H3" s="502"/>
      <c r="I3" s="502"/>
      <c r="J3" s="502"/>
      <c r="K3" s="502"/>
      <c r="L3" s="502"/>
      <c r="M3" s="502"/>
    </row>
    <row r="6" spans="1:13" ht="114.75" customHeight="1">
      <c r="A6" s="85" t="s">
        <v>2</v>
      </c>
      <c r="B6" s="317" t="s">
        <v>3</v>
      </c>
      <c r="C6" s="86" t="s">
        <v>4</v>
      </c>
      <c r="D6" s="85" t="s">
        <v>5</v>
      </c>
      <c r="E6" s="85" t="s">
        <v>6</v>
      </c>
      <c r="F6" s="87" t="s">
        <v>7</v>
      </c>
      <c r="G6" s="369" t="s">
        <v>3839</v>
      </c>
      <c r="H6" s="85" t="s">
        <v>9</v>
      </c>
      <c r="I6" s="369" t="s">
        <v>3840</v>
      </c>
      <c r="J6" s="85" t="s">
        <v>11</v>
      </c>
      <c r="K6" s="85" t="s">
        <v>12</v>
      </c>
      <c r="L6" s="85" t="s">
        <v>13</v>
      </c>
      <c r="M6" s="85" t="s">
        <v>14</v>
      </c>
    </row>
    <row r="7" spans="1:256" s="107" customFormat="1" ht="55.5" customHeight="1">
      <c r="A7" s="103">
        <v>1</v>
      </c>
      <c r="B7" s="104" t="s">
        <v>15</v>
      </c>
      <c r="C7" s="101" t="s">
        <v>16</v>
      </c>
      <c r="D7" s="150" t="s">
        <v>17</v>
      </c>
      <c r="E7" s="103" t="s">
        <v>18</v>
      </c>
      <c r="F7" s="104">
        <v>1922</v>
      </c>
      <c r="G7" s="375">
        <v>146296.5</v>
      </c>
      <c r="H7" s="376">
        <v>146296.5</v>
      </c>
      <c r="I7" s="39">
        <f aca="true" t="shared" si="0" ref="I7:I70">G7-H7</f>
        <v>0</v>
      </c>
      <c r="J7" s="103">
        <v>22.6</v>
      </c>
      <c r="K7" s="103"/>
      <c r="L7" s="103"/>
      <c r="M7" s="103"/>
      <c r="IL7" s="108"/>
      <c r="IM7" s="108"/>
      <c r="IN7" s="108"/>
      <c r="IO7" s="108"/>
      <c r="IP7" s="108"/>
      <c r="IQ7" s="108"/>
      <c r="IR7" s="108"/>
      <c r="IS7" s="108"/>
      <c r="IT7" s="108"/>
      <c r="IU7" s="108"/>
      <c r="IV7" s="108"/>
    </row>
    <row r="8" spans="1:13" ht="39" customHeight="1">
      <c r="A8" s="19">
        <v>2</v>
      </c>
      <c r="B8" s="34" t="s">
        <v>19</v>
      </c>
      <c r="C8" s="35"/>
      <c r="D8" s="150" t="s">
        <v>20</v>
      </c>
      <c r="E8" s="19" t="s">
        <v>21</v>
      </c>
      <c r="F8" s="34"/>
      <c r="G8" s="37">
        <v>0</v>
      </c>
      <c r="H8" s="38">
        <v>0</v>
      </c>
      <c r="I8" s="39">
        <f t="shared" si="0"/>
        <v>0</v>
      </c>
      <c r="J8" s="19"/>
      <c r="K8" s="19"/>
      <c r="L8" s="19" t="s">
        <v>22</v>
      </c>
      <c r="M8" s="19"/>
    </row>
    <row r="9" spans="1:13" ht="69" customHeight="1">
      <c r="A9" s="19">
        <v>3</v>
      </c>
      <c r="B9" s="34" t="s">
        <v>23</v>
      </c>
      <c r="C9" s="35"/>
      <c r="D9" s="150" t="s">
        <v>24</v>
      </c>
      <c r="E9" s="19" t="s">
        <v>25</v>
      </c>
      <c r="F9" s="34"/>
      <c r="G9" s="37">
        <v>0</v>
      </c>
      <c r="H9" s="38">
        <v>0</v>
      </c>
      <c r="I9" s="39">
        <f t="shared" si="0"/>
        <v>0</v>
      </c>
      <c r="J9" s="19"/>
      <c r="K9" s="19"/>
      <c r="L9" s="19" t="s">
        <v>22</v>
      </c>
      <c r="M9" s="19"/>
    </row>
    <row r="10" spans="1:13" ht="65.25" customHeight="1">
      <c r="A10" s="103">
        <v>4</v>
      </c>
      <c r="B10" s="34" t="s">
        <v>26</v>
      </c>
      <c r="C10" s="35"/>
      <c r="D10" s="150" t="s">
        <v>27</v>
      </c>
      <c r="E10" s="19" t="s">
        <v>28</v>
      </c>
      <c r="F10" s="34"/>
      <c r="G10" s="37">
        <v>0</v>
      </c>
      <c r="H10" s="38">
        <v>0</v>
      </c>
      <c r="I10" s="39">
        <f t="shared" si="0"/>
        <v>0</v>
      </c>
      <c r="J10" s="19"/>
      <c r="K10" s="19"/>
      <c r="L10" s="19" t="s">
        <v>22</v>
      </c>
      <c r="M10" s="19"/>
    </row>
    <row r="11" spans="1:13" ht="48.75" customHeight="1">
      <c r="A11" s="19">
        <v>5</v>
      </c>
      <c r="B11" s="34" t="s">
        <v>29</v>
      </c>
      <c r="C11" s="35"/>
      <c r="D11" s="150" t="s">
        <v>30</v>
      </c>
      <c r="E11" s="19" t="s">
        <v>31</v>
      </c>
      <c r="F11" s="34"/>
      <c r="G11" s="37">
        <v>0</v>
      </c>
      <c r="H11" s="38">
        <v>0</v>
      </c>
      <c r="I11" s="39">
        <f t="shared" si="0"/>
        <v>0</v>
      </c>
      <c r="J11" s="19"/>
      <c r="K11" s="19"/>
      <c r="L11" s="19" t="s">
        <v>22</v>
      </c>
      <c r="M11" s="19"/>
    </row>
    <row r="12" spans="1:13" ht="48" customHeight="1">
      <c r="A12" s="19">
        <v>6</v>
      </c>
      <c r="B12" s="34" t="s">
        <v>32</v>
      </c>
      <c r="C12" s="35"/>
      <c r="D12" s="150" t="s">
        <v>33</v>
      </c>
      <c r="E12" s="19" t="s">
        <v>34</v>
      </c>
      <c r="F12" s="34"/>
      <c r="G12" s="37">
        <v>0</v>
      </c>
      <c r="H12" s="38">
        <v>0</v>
      </c>
      <c r="I12" s="39">
        <f t="shared" si="0"/>
        <v>0</v>
      </c>
      <c r="J12" s="19"/>
      <c r="K12" s="19"/>
      <c r="L12" s="19" t="s">
        <v>22</v>
      </c>
      <c r="M12" s="19"/>
    </row>
    <row r="13" spans="1:13" ht="41.25" customHeight="1">
      <c r="A13" s="103">
        <v>7</v>
      </c>
      <c r="B13" s="34" t="s">
        <v>35</v>
      </c>
      <c r="C13" s="35"/>
      <c r="D13" s="150" t="s">
        <v>36</v>
      </c>
      <c r="E13" s="19" t="s">
        <v>37</v>
      </c>
      <c r="F13" s="34"/>
      <c r="G13" s="37">
        <v>0</v>
      </c>
      <c r="H13" s="38">
        <v>0</v>
      </c>
      <c r="I13" s="39">
        <f t="shared" si="0"/>
        <v>0</v>
      </c>
      <c r="J13" s="19"/>
      <c r="K13" s="19"/>
      <c r="L13" s="19" t="s">
        <v>22</v>
      </c>
      <c r="M13" s="19"/>
    </row>
    <row r="14" spans="1:14" ht="75.75" customHeight="1">
      <c r="A14" s="19">
        <v>8</v>
      </c>
      <c r="B14" s="34" t="s">
        <v>38</v>
      </c>
      <c r="C14" s="35"/>
      <c r="D14" s="150" t="s">
        <v>39</v>
      </c>
      <c r="E14" s="377" t="s">
        <v>40</v>
      </c>
      <c r="F14" s="34"/>
      <c r="G14" s="37">
        <v>0</v>
      </c>
      <c r="H14" s="38">
        <v>0</v>
      </c>
      <c r="I14" s="39">
        <f t="shared" si="0"/>
        <v>0</v>
      </c>
      <c r="J14" s="19"/>
      <c r="K14" s="378" t="s">
        <v>41</v>
      </c>
      <c r="L14" s="19" t="s">
        <v>42</v>
      </c>
      <c r="M14" s="19"/>
      <c r="N14" s="379" t="s">
        <v>43</v>
      </c>
    </row>
    <row r="15" spans="1:14" ht="51" customHeight="1">
      <c r="A15" s="19">
        <v>9</v>
      </c>
      <c r="B15" s="34" t="s">
        <v>44</v>
      </c>
      <c r="C15" s="35"/>
      <c r="D15" s="150" t="s">
        <v>39</v>
      </c>
      <c r="E15" s="377" t="s">
        <v>45</v>
      </c>
      <c r="F15" s="34"/>
      <c r="G15" s="37">
        <v>0</v>
      </c>
      <c r="H15" s="38">
        <v>0</v>
      </c>
      <c r="I15" s="39">
        <f t="shared" si="0"/>
        <v>0</v>
      </c>
      <c r="J15" s="19"/>
      <c r="K15" s="380" t="s">
        <v>46</v>
      </c>
      <c r="L15" s="19" t="s">
        <v>42</v>
      </c>
      <c r="M15" s="19"/>
      <c r="N15" s="379" t="s">
        <v>43</v>
      </c>
    </row>
    <row r="16" spans="1:14" ht="53.25" customHeight="1">
      <c r="A16" s="103">
        <v>10</v>
      </c>
      <c r="B16" s="34" t="s">
        <v>47</v>
      </c>
      <c r="C16" s="35"/>
      <c r="D16" s="150" t="s">
        <v>39</v>
      </c>
      <c r="E16" s="377" t="s">
        <v>48</v>
      </c>
      <c r="F16" s="34"/>
      <c r="G16" s="37">
        <v>0</v>
      </c>
      <c r="H16" s="38">
        <v>0</v>
      </c>
      <c r="I16" s="39">
        <f t="shared" si="0"/>
        <v>0</v>
      </c>
      <c r="J16" s="19"/>
      <c r="K16" s="380" t="s">
        <v>49</v>
      </c>
      <c r="L16" s="19" t="s">
        <v>42</v>
      </c>
      <c r="M16" s="19"/>
      <c r="N16" s="379" t="s">
        <v>43</v>
      </c>
    </row>
    <row r="17" spans="1:14" ht="57.75" customHeight="1">
      <c r="A17" s="19">
        <v>11</v>
      </c>
      <c r="B17" s="34" t="s">
        <v>50</v>
      </c>
      <c r="C17" s="35"/>
      <c r="D17" s="150" t="s">
        <v>39</v>
      </c>
      <c r="E17" s="377" t="s">
        <v>51</v>
      </c>
      <c r="F17" s="34"/>
      <c r="G17" s="37">
        <v>0</v>
      </c>
      <c r="H17" s="38">
        <v>0</v>
      </c>
      <c r="I17" s="39">
        <f t="shared" si="0"/>
        <v>0</v>
      </c>
      <c r="J17" s="19"/>
      <c r="K17" s="380" t="s">
        <v>52</v>
      </c>
      <c r="L17" s="19" t="s">
        <v>42</v>
      </c>
      <c r="M17" s="19"/>
      <c r="N17" s="379" t="s">
        <v>43</v>
      </c>
    </row>
    <row r="18" spans="1:14" ht="62.25" customHeight="1">
      <c r="A18" s="19">
        <v>12</v>
      </c>
      <c r="B18" s="34" t="s">
        <v>53</v>
      </c>
      <c r="C18" s="35"/>
      <c r="D18" s="150" t="s">
        <v>39</v>
      </c>
      <c r="E18" s="377" t="s">
        <v>54</v>
      </c>
      <c r="F18" s="34"/>
      <c r="G18" s="37">
        <v>0</v>
      </c>
      <c r="H18" s="38">
        <v>0</v>
      </c>
      <c r="I18" s="39">
        <f t="shared" si="0"/>
        <v>0</v>
      </c>
      <c r="J18" s="19"/>
      <c r="K18" s="380" t="s">
        <v>55</v>
      </c>
      <c r="L18" s="19" t="s">
        <v>42</v>
      </c>
      <c r="M18" s="19"/>
      <c r="N18" s="379" t="s">
        <v>43</v>
      </c>
    </row>
    <row r="19" spans="1:14" ht="63.75" customHeight="1">
      <c r="A19" s="103">
        <v>13</v>
      </c>
      <c r="B19" s="34" t="s">
        <v>56</v>
      </c>
      <c r="C19" s="35"/>
      <c r="D19" s="150" t="s">
        <v>39</v>
      </c>
      <c r="E19" s="377" t="s">
        <v>57</v>
      </c>
      <c r="F19" s="34"/>
      <c r="G19" s="37">
        <v>0</v>
      </c>
      <c r="H19" s="38">
        <v>0</v>
      </c>
      <c r="I19" s="39">
        <f t="shared" si="0"/>
        <v>0</v>
      </c>
      <c r="J19" s="19"/>
      <c r="K19" s="378" t="s">
        <v>58</v>
      </c>
      <c r="L19" s="19" t="s">
        <v>42</v>
      </c>
      <c r="M19" s="19"/>
      <c r="N19" s="379" t="s">
        <v>43</v>
      </c>
    </row>
    <row r="20" spans="1:14" ht="68.25" customHeight="1">
      <c r="A20" s="19">
        <v>14</v>
      </c>
      <c r="B20" s="34" t="s">
        <v>59</v>
      </c>
      <c r="C20" s="35"/>
      <c r="D20" s="150" t="s">
        <v>39</v>
      </c>
      <c r="E20" s="381" t="s">
        <v>60</v>
      </c>
      <c r="F20" s="34"/>
      <c r="G20" s="37">
        <v>0</v>
      </c>
      <c r="H20" s="38">
        <v>0</v>
      </c>
      <c r="I20" s="39">
        <f t="shared" si="0"/>
        <v>0</v>
      </c>
      <c r="J20" s="19"/>
      <c r="K20" s="380" t="s">
        <v>61</v>
      </c>
      <c r="L20" s="19" t="s">
        <v>42</v>
      </c>
      <c r="M20" s="19"/>
      <c r="N20" s="379" t="s">
        <v>43</v>
      </c>
    </row>
    <row r="21" spans="1:14" ht="62.25" customHeight="1">
      <c r="A21" s="19">
        <v>15</v>
      </c>
      <c r="B21" s="34" t="s">
        <v>62</v>
      </c>
      <c r="C21" s="35"/>
      <c r="D21" s="150" t="s">
        <v>39</v>
      </c>
      <c r="E21" s="381" t="s">
        <v>63</v>
      </c>
      <c r="F21" s="34"/>
      <c r="G21" s="37">
        <v>0</v>
      </c>
      <c r="H21" s="38">
        <v>0</v>
      </c>
      <c r="I21" s="39">
        <f t="shared" si="0"/>
        <v>0</v>
      </c>
      <c r="J21" s="19"/>
      <c r="K21" s="382" t="s">
        <v>64</v>
      </c>
      <c r="L21" s="19" t="s">
        <v>42</v>
      </c>
      <c r="M21" s="19"/>
      <c r="N21" s="379" t="s">
        <v>43</v>
      </c>
    </row>
    <row r="22" spans="1:14" ht="40.5" customHeight="1">
      <c r="A22" s="103">
        <v>16</v>
      </c>
      <c r="B22" s="42" t="s">
        <v>65</v>
      </c>
      <c r="C22" s="149">
        <v>110106000056</v>
      </c>
      <c r="D22" s="91" t="s">
        <v>66</v>
      </c>
      <c r="E22" s="19" t="s">
        <v>67</v>
      </c>
      <c r="F22" s="34">
        <v>39664</v>
      </c>
      <c r="G22" s="37">
        <v>103500</v>
      </c>
      <c r="H22" s="38">
        <v>103500</v>
      </c>
      <c r="I22" s="39">
        <f t="shared" si="0"/>
        <v>0</v>
      </c>
      <c r="J22" s="19"/>
      <c r="K22" s="19"/>
      <c r="L22" s="19"/>
      <c r="M22" s="19"/>
      <c r="N22" s="20" t="s">
        <v>68</v>
      </c>
    </row>
    <row r="23" spans="1:14" ht="38.25">
      <c r="A23" s="19">
        <v>17</v>
      </c>
      <c r="B23" s="42" t="s">
        <v>69</v>
      </c>
      <c r="C23" s="149">
        <v>110106209000089</v>
      </c>
      <c r="D23" s="91" t="s">
        <v>70</v>
      </c>
      <c r="E23" s="19" t="s">
        <v>71</v>
      </c>
      <c r="F23" s="34">
        <v>2009</v>
      </c>
      <c r="G23" s="37">
        <v>90300</v>
      </c>
      <c r="H23" s="38">
        <v>90300</v>
      </c>
      <c r="I23" s="39">
        <f t="shared" si="0"/>
        <v>0</v>
      </c>
      <c r="J23" s="19"/>
      <c r="K23" s="19"/>
      <c r="L23" s="19"/>
      <c r="M23" s="19"/>
      <c r="N23" s="20" t="s">
        <v>68</v>
      </c>
    </row>
    <row r="24" spans="1:256" s="107" customFormat="1" ht="50.25" customHeight="1">
      <c r="A24" s="19">
        <v>18</v>
      </c>
      <c r="B24" s="104" t="s">
        <v>72</v>
      </c>
      <c r="C24" s="101"/>
      <c r="D24" s="383" t="s">
        <v>73</v>
      </c>
      <c r="E24" s="384" t="s">
        <v>74</v>
      </c>
      <c r="F24" s="104"/>
      <c r="G24" s="375">
        <v>153457</v>
      </c>
      <c r="H24" s="376">
        <v>88841.6</v>
      </c>
      <c r="I24" s="39">
        <f t="shared" si="0"/>
        <v>64615.399999999994</v>
      </c>
      <c r="J24" s="103">
        <v>98.6</v>
      </c>
      <c r="K24" s="103"/>
      <c r="L24" s="385" t="s">
        <v>75</v>
      </c>
      <c r="M24" s="103"/>
      <c r="IL24" s="108"/>
      <c r="IM24" s="108"/>
      <c r="IN24" s="108"/>
      <c r="IO24" s="108"/>
      <c r="IP24" s="108"/>
      <c r="IQ24" s="108"/>
      <c r="IR24" s="108"/>
      <c r="IS24" s="108"/>
      <c r="IT24" s="108"/>
      <c r="IU24" s="108"/>
      <c r="IV24" s="108"/>
    </row>
    <row r="25" spans="1:256" s="107" customFormat="1" ht="54.75" customHeight="1">
      <c r="A25" s="103">
        <v>19</v>
      </c>
      <c r="B25" s="104" t="s">
        <v>76</v>
      </c>
      <c r="C25" s="101"/>
      <c r="D25" s="383" t="s">
        <v>77</v>
      </c>
      <c r="E25" s="384" t="s">
        <v>78</v>
      </c>
      <c r="F25" s="104"/>
      <c r="G25" s="375">
        <v>75944</v>
      </c>
      <c r="H25" s="376">
        <v>53794.2</v>
      </c>
      <c r="I25" s="39">
        <f t="shared" si="0"/>
        <v>22149.800000000003</v>
      </c>
      <c r="J25" s="103">
        <v>135.8</v>
      </c>
      <c r="K25" s="103"/>
      <c r="L25" s="385" t="s">
        <v>75</v>
      </c>
      <c r="M25" s="103"/>
      <c r="IL25" s="108"/>
      <c r="IM25" s="108"/>
      <c r="IN25" s="108"/>
      <c r="IO25" s="108"/>
      <c r="IP25" s="108"/>
      <c r="IQ25" s="108"/>
      <c r="IR25" s="108"/>
      <c r="IS25" s="108"/>
      <c r="IT25" s="108"/>
      <c r="IU25" s="108"/>
      <c r="IV25" s="108"/>
    </row>
    <row r="26" spans="1:256" s="107" customFormat="1" ht="60" customHeight="1">
      <c r="A26" s="19">
        <v>20</v>
      </c>
      <c r="B26" s="104" t="s">
        <v>79</v>
      </c>
      <c r="C26" s="101"/>
      <c r="D26" s="383" t="s">
        <v>80</v>
      </c>
      <c r="E26" s="384" t="s">
        <v>81</v>
      </c>
      <c r="F26" s="104"/>
      <c r="G26" s="375">
        <v>89934</v>
      </c>
      <c r="H26" s="376">
        <v>60645</v>
      </c>
      <c r="I26" s="39">
        <f t="shared" si="0"/>
        <v>29289</v>
      </c>
      <c r="J26" s="103">
        <v>99.7</v>
      </c>
      <c r="K26" s="103"/>
      <c r="L26" s="385" t="s">
        <v>75</v>
      </c>
      <c r="M26" s="103"/>
      <c r="IL26" s="108"/>
      <c r="IM26" s="108"/>
      <c r="IN26" s="108"/>
      <c r="IO26" s="108"/>
      <c r="IP26" s="108"/>
      <c r="IQ26" s="108"/>
      <c r="IR26" s="108"/>
      <c r="IS26" s="108"/>
      <c r="IT26" s="108"/>
      <c r="IU26" s="108"/>
      <c r="IV26" s="108"/>
    </row>
    <row r="27" spans="1:256" s="107" customFormat="1" ht="66" customHeight="1">
      <c r="A27" s="19">
        <v>21</v>
      </c>
      <c r="B27" s="104" t="s">
        <v>82</v>
      </c>
      <c r="C27" s="101"/>
      <c r="D27" s="383" t="s">
        <v>83</v>
      </c>
      <c r="E27" s="384" t="s">
        <v>84</v>
      </c>
      <c r="F27" s="104"/>
      <c r="G27" s="375">
        <v>130566</v>
      </c>
      <c r="H27" s="376">
        <v>58861.55</v>
      </c>
      <c r="I27" s="39">
        <f t="shared" si="0"/>
        <v>71704.45</v>
      </c>
      <c r="J27" s="103">
        <v>303.3</v>
      </c>
      <c r="K27" s="103"/>
      <c r="L27" s="385" t="s">
        <v>75</v>
      </c>
      <c r="M27" s="103"/>
      <c r="IL27" s="108"/>
      <c r="IM27" s="108"/>
      <c r="IN27" s="108"/>
      <c r="IO27" s="108"/>
      <c r="IP27" s="108"/>
      <c r="IQ27" s="108"/>
      <c r="IR27" s="108"/>
      <c r="IS27" s="108"/>
      <c r="IT27" s="108"/>
      <c r="IU27" s="108"/>
      <c r="IV27" s="108"/>
    </row>
    <row r="28" spans="1:256" s="107" customFormat="1" ht="66" customHeight="1">
      <c r="A28" s="103">
        <v>22</v>
      </c>
      <c r="B28" s="104" t="s">
        <v>85</v>
      </c>
      <c r="C28" s="101"/>
      <c r="D28" s="383" t="s">
        <v>86</v>
      </c>
      <c r="E28" s="384" t="s">
        <v>87</v>
      </c>
      <c r="F28" s="104"/>
      <c r="G28" s="375">
        <v>879611.5</v>
      </c>
      <c r="H28" s="376">
        <v>208690.86</v>
      </c>
      <c r="I28" s="39">
        <f t="shared" si="0"/>
        <v>670920.64</v>
      </c>
      <c r="J28" s="103">
        <v>167</v>
      </c>
      <c r="K28" s="103"/>
      <c r="L28" s="385" t="s">
        <v>75</v>
      </c>
      <c r="M28" s="103"/>
      <c r="IL28" s="108"/>
      <c r="IM28" s="108"/>
      <c r="IN28" s="108"/>
      <c r="IO28" s="108"/>
      <c r="IP28" s="108"/>
      <c r="IQ28" s="108"/>
      <c r="IR28" s="108"/>
      <c r="IS28" s="108"/>
      <c r="IT28" s="108"/>
      <c r="IU28" s="108"/>
      <c r="IV28" s="108"/>
    </row>
    <row r="29" spans="1:14" ht="38.25">
      <c r="A29" s="19">
        <v>23</v>
      </c>
      <c r="B29" s="42" t="s">
        <v>88</v>
      </c>
      <c r="C29" s="149">
        <v>110106209000100</v>
      </c>
      <c r="D29" s="89" t="s">
        <v>89</v>
      </c>
      <c r="E29" s="19" t="s">
        <v>71</v>
      </c>
      <c r="F29" s="34" t="s">
        <v>3632</v>
      </c>
      <c r="G29" s="37">
        <v>28842</v>
      </c>
      <c r="H29" s="38">
        <v>28842</v>
      </c>
      <c r="I29" s="39">
        <f t="shared" si="0"/>
        <v>0</v>
      </c>
      <c r="J29" s="19"/>
      <c r="K29" s="19"/>
      <c r="L29" s="19"/>
      <c r="M29" s="19"/>
      <c r="N29" s="20" t="s">
        <v>68</v>
      </c>
    </row>
    <row r="30" spans="1:14" ht="38.25">
      <c r="A30" s="19">
        <v>24</v>
      </c>
      <c r="B30" s="42" t="s">
        <v>90</v>
      </c>
      <c r="C30" s="149">
        <v>110106209000101</v>
      </c>
      <c r="D30" s="89" t="s">
        <v>91</v>
      </c>
      <c r="E30" s="19" t="s">
        <v>71</v>
      </c>
      <c r="F30" s="34" t="s">
        <v>3632</v>
      </c>
      <c r="G30" s="37">
        <v>43263</v>
      </c>
      <c r="H30" s="38">
        <v>43263</v>
      </c>
      <c r="I30" s="39">
        <f t="shared" si="0"/>
        <v>0</v>
      </c>
      <c r="J30" s="19"/>
      <c r="K30" s="19"/>
      <c r="L30" s="19"/>
      <c r="M30" s="19"/>
      <c r="N30" s="20" t="s">
        <v>68</v>
      </c>
    </row>
    <row r="31" spans="1:14" ht="38.25">
      <c r="A31" s="103">
        <v>25</v>
      </c>
      <c r="B31" s="42" t="s">
        <v>92</v>
      </c>
      <c r="C31" s="149">
        <v>10104000080</v>
      </c>
      <c r="D31" s="386" t="s">
        <v>93</v>
      </c>
      <c r="E31" s="19" t="s">
        <v>67</v>
      </c>
      <c r="F31" s="34">
        <v>39356</v>
      </c>
      <c r="G31" s="37">
        <v>274900</v>
      </c>
      <c r="H31" s="38">
        <v>274900</v>
      </c>
      <c r="I31" s="39">
        <f t="shared" si="0"/>
        <v>0</v>
      </c>
      <c r="J31" s="19"/>
      <c r="K31" s="19"/>
      <c r="L31" s="19"/>
      <c r="M31" s="19"/>
      <c r="N31" s="20" t="s">
        <v>94</v>
      </c>
    </row>
    <row r="32" spans="1:14" ht="38.25">
      <c r="A32" s="19">
        <v>26</v>
      </c>
      <c r="B32" s="42" t="s">
        <v>95</v>
      </c>
      <c r="C32" s="149">
        <v>10104000090</v>
      </c>
      <c r="D32" s="386" t="s">
        <v>96</v>
      </c>
      <c r="E32" s="19" t="s">
        <v>97</v>
      </c>
      <c r="F32" s="34">
        <v>39600</v>
      </c>
      <c r="G32" s="37">
        <v>272500</v>
      </c>
      <c r="H32" s="37">
        <v>272500</v>
      </c>
      <c r="I32" s="39">
        <f>G32-H32</f>
        <v>0</v>
      </c>
      <c r="J32" s="19"/>
      <c r="K32" s="19"/>
      <c r="L32" s="19"/>
      <c r="M32" s="19"/>
      <c r="N32" s="20" t="s">
        <v>94</v>
      </c>
    </row>
    <row r="33" spans="1:14" ht="38.25">
      <c r="A33" s="19">
        <v>27</v>
      </c>
      <c r="B33" s="42" t="s">
        <v>98</v>
      </c>
      <c r="C33" s="149">
        <v>10104000097</v>
      </c>
      <c r="D33" s="386" t="s">
        <v>99</v>
      </c>
      <c r="E33" s="19" t="s">
        <v>97</v>
      </c>
      <c r="F33" s="34">
        <v>39792</v>
      </c>
      <c r="G33" s="37">
        <v>296000</v>
      </c>
      <c r="H33" s="37">
        <v>296000</v>
      </c>
      <c r="I33" s="39">
        <f t="shared" si="0"/>
        <v>0</v>
      </c>
      <c r="J33" s="19"/>
      <c r="K33" s="19"/>
      <c r="L33" s="19"/>
      <c r="M33" s="19"/>
      <c r="N33" s="20" t="s">
        <v>94</v>
      </c>
    </row>
    <row r="34" spans="1:14" ht="38.25">
      <c r="A34" s="103">
        <v>28</v>
      </c>
      <c r="B34" s="42" t="s">
        <v>100</v>
      </c>
      <c r="C34" s="34" t="s">
        <v>3904</v>
      </c>
      <c r="D34" s="386" t="s">
        <v>101</v>
      </c>
      <c r="E34" s="19" t="s">
        <v>102</v>
      </c>
      <c r="F34" s="34"/>
      <c r="G34" s="37">
        <v>0</v>
      </c>
      <c r="H34" s="38">
        <v>0</v>
      </c>
      <c r="I34" s="39">
        <f t="shared" si="0"/>
        <v>0</v>
      </c>
      <c r="J34" s="19"/>
      <c r="K34" s="19"/>
      <c r="L34" s="19"/>
      <c r="M34" s="19" t="s">
        <v>103</v>
      </c>
      <c r="N34" s="20" t="s">
        <v>104</v>
      </c>
    </row>
    <row r="35" spans="1:13" ht="33.75" customHeight="1">
      <c r="A35" s="19">
        <v>29</v>
      </c>
      <c r="B35" s="34" t="s">
        <v>105</v>
      </c>
      <c r="C35" s="34" t="s">
        <v>3903</v>
      </c>
      <c r="D35" s="134" t="s">
        <v>106</v>
      </c>
      <c r="E35" s="19" t="s">
        <v>107</v>
      </c>
      <c r="F35" s="34"/>
      <c r="G35" s="37">
        <v>0</v>
      </c>
      <c r="H35" s="38">
        <v>0</v>
      </c>
      <c r="I35" s="39">
        <f t="shared" si="0"/>
        <v>0</v>
      </c>
      <c r="J35" s="19"/>
      <c r="K35" s="19">
        <v>3600</v>
      </c>
      <c r="L35" s="19" t="s">
        <v>108</v>
      </c>
      <c r="M35" s="19" t="s">
        <v>109</v>
      </c>
    </row>
    <row r="36" spans="1:13" ht="39" customHeight="1">
      <c r="A36" s="19">
        <v>30</v>
      </c>
      <c r="B36" s="34" t="s">
        <v>110</v>
      </c>
      <c r="C36" s="34" t="s">
        <v>3905</v>
      </c>
      <c r="D36" s="134" t="s">
        <v>111</v>
      </c>
      <c r="E36" s="19" t="s">
        <v>112</v>
      </c>
      <c r="F36" s="34"/>
      <c r="G36" s="37">
        <v>0</v>
      </c>
      <c r="H36" s="38">
        <v>0</v>
      </c>
      <c r="I36" s="39">
        <f t="shared" si="0"/>
        <v>0</v>
      </c>
      <c r="J36" s="19"/>
      <c r="K36" s="19">
        <v>4200</v>
      </c>
      <c r="L36" s="19" t="s">
        <v>108</v>
      </c>
      <c r="M36" s="19" t="s">
        <v>113</v>
      </c>
    </row>
    <row r="37" spans="1:13" ht="37.5" customHeight="1">
      <c r="A37" s="103">
        <v>31</v>
      </c>
      <c r="B37" s="34" t="s">
        <v>114</v>
      </c>
      <c r="C37" s="34" t="s">
        <v>3906</v>
      </c>
      <c r="D37" s="134" t="s">
        <v>115</v>
      </c>
      <c r="E37" s="19" t="s">
        <v>116</v>
      </c>
      <c r="F37" s="34"/>
      <c r="G37" s="37">
        <v>0</v>
      </c>
      <c r="H37" s="38">
        <v>0</v>
      </c>
      <c r="I37" s="39">
        <f t="shared" si="0"/>
        <v>0</v>
      </c>
      <c r="J37" s="19"/>
      <c r="K37" s="19">
        <v>4200</v>
      </c>
      <c r="L37" s="19" t="s">
        <v>108</v>
      </c>
      <c r="M37" s="19" t="s">
        <v>117</v>
      </c>
    </row>
    <row r="38" spans="1:13" ht="48.75" customHeight="1">
      <c r="A38" s="19">
        <v>32</v>
      </c>
      <c r="B38" s="34" t="s">
        <v>118</v>
      </c>
      <c r="C38" s="35" t="s">
        <v>119</v>
      </c>
      <c r="D38" s="134" t="s">
        <v>120</v>
      </c>
      <c r="E38" s="19" t="s">
        <v>121</v>
      </c>
      <c r="F38" s="34"/>
      <c r="G38" s="37">
        <v>182160</v>
      </c>
      <c r="H38" s="38">
        <v>27010.54</v>
      </c>
      <c r="I38" s="39">
        <f t="shared" si="0"/>
        <v>155149.46</v>
      </c>
      <c r="J38" s="19"/>
      <c r="K38" s="19">
        <v>10800</v>
      </c>
      <c r="L38" s="19" t="s">
        <v>108</v>
      </c>
      <c r="M38" s="19" t="s">
        <v>122</v>
      </c>
    </row>
    <row r="39" spans="1:13" ht="51.75" customHeight="1">
      <c r="A39" s="19">
        <v>33</v>
      </c>
      <c r="B39" s="34" t="s">
        <v>123</v>
      </c>
      <c r="C39" s="35" t="s">
        <v>3907</v>
      </c>
      <c r="D39" s="134" t="s">
        <v>124</v>
      </c>
      <c r="E39" s="19" t="s">
        <v>125</v>
      </c>
      <c r="F39" s="34"/>
      <c r="G39" s="37">
        <v>418440</v>
      </c>
      <c r="H39" s="38">
        <v>75842.03</v>
      </c>
      <c r="I39" s="39">
        <f t="shared" si="0"/>
        <v>342597.97</v>
      </c>
      <c r="J39" s="19"/>
      <c r="K39" s="19">
        <v>49740</v>
      </c>
      <c r="L39" s="19" t="s">
        <v>108</v>
      </c>
      <c r="M39" s="19" t="s">
        <v>126</v>
      </c>
    </row>
    <row r="40" spans="1:256" s="21" customFormat="1" ht="51" customHeight="1">
      <c r="A40" s="103">
        <v>34</v>
      </c>
      <c r="B40" s="34" t="s">
        <v>127</v>
      </c>
      <c r="C40" s="35" t="s">
        <v>3908</v>
      </c>
      <c r="D40" s="36" t="s">
        <v>128</v>
      </c>
      <c r="E40" s="19" t="s">
        <v>129</v>
      </c>
      <c r="F40" s="34"/>
      <c r="G40" s="37">
        <v>4131587</v>
      </c>
      <c r="H40" s="38">
        <v>9810.8</v>
      </c>
      <c r="I40" s="37">
        <f t="shared" si="0"/>
        <v>4121776.2</v>
      </c>
      <c r="J40" s="19"/>
      <c r="K40" s="19">
        <v>37740</v>
      </c>
      <c r="L40" s="19" t="s">
        <v>108</v>
      </c>
      <c r="M40" s="19" t="s">
        <v>130</v>
      </c>
      <c r="IL40" s="22"/>
      <c r="IM40" s="22"/>
      <c r="IN40" s="22"/>
      <c r="IO40" s="22"/>
      <c r="IP40" s="22"/>
      <c r="IQ40" s="22"/>
      <c r="IR40" s="22"/>
      <c r="IS40" s="22"/>
      <c r="IT40" s="22"/>
      <c r="IU40" s="22"/>
      <c r="IV40" s="22"/>
    </row>
    <row r="41" spans="1:13" ht="50.25" customHeight="1">
      <c r="A41" s="19">
        <v>35</v>
      </c>
      <c r="B41" s="34" t="s">
        <v>131</v>
      </c>
      <c r="C41" s="35" t="s">
        <v>3909</v>
      </c>
      <c r="D41" s="134" t="s">
        <v>132</v>
      </c>
      <c r="E41" s="19" t="s">
        <v>133</v>
      </c>
      <c r="F41" s="34"/>
      <c r="G41" s="37">
        <v>198720</v>
      </c>
      <c r="H41" s="38">
        <v>36017.84</v>
      </c>
      <c r="I41" s="39">
        <f t="shared" si="0"/>
        <v>162702.16</v>
      </c>
      <c r="J41" s="19"/>
      <c r="K41" s="19">
        <v>9000</v>
      </c>
      <c r="L41" s="19" t="s">
        <v>108</v>
      </c>
      <c r="M41" s="19" t="s">
        <v>134</v>
      </c>
    </row>
    <row r="42" spans="1:13" ht="31.5" customHeight="1">
      <c r="A42" s="19">
        <v>36</v>
      </c>
      <c r="B42" s="34" t="s">
        <v>135</v>
      </c>
      <c r="C42" s="35" t="s">
        <v>3910</v>
      </c>
      <c r="D42" s="134" t="s">
        <v>136</v>
      </c>
      <c r="E42" s="19" t="s">
        <v>137</v>
      </c>
      <c r="F42" s="34"/>
      <c r="G42" s="37">
        <v>0</v>
      </c>
      <c r="H42" s="38"/>
      <c r="I42" s="39">
        <f t="shared" si="0"/>
        <v>0</v>
      </c>
      <c r="J42" s="19"/>
      <c r="K42" s="19">
        <v>2700</v>
      </c>
      <c r="L42" s="19" t="s">
        <v>108</v>
      </c>
      <c r="M42" s="19" t="s">
        <v>138</v>
      </c>
    </row>
    <row r="43" spans="1:13" ht="37.5" customHeight="1">
      <c r="A43" s="103">
        <v>37</v>
      </c>
      <c r="B43" s="34" t="s">
        <v>139</v>
      </c>
      <c r="C43" s="35" t="s">
        <v>3911</v>
      </c>
      <c r="D43" s="134" t="s">
        <v>140</v>
      </c>
      <c r="E43" s="19" t="s">
        <v>141</v>
      </c>
      <c r="F43" s="34"/>
      <c r="G43" s="37">
        <v>48971</v>
      </c>
      <c r="H43" s="38">
        <v>5646.85</v>
      </c>
      <c r="I43" s="39">
        <f t="shared" si="0"/>
        <v>43324.15</v>
      </c>
      <c r="J43" s="19"/>
      <c r="K43" s="19">
        <v>2700</v>
      </c>
      <c r="L43" s="19" t="s">
        <v>108</v>
      </c>
      <c r="M43" s="19" t="s">
        <v>142</v>
      </c>
    </row>
    <row r="44" spans="1:13" ht="35.25" customHeight="1">
      <c r="A44" s="19">
        <v>38</v>
      </c>
      <c r="B44" s="34" t="s">
        <v>143</v>
      </c>
      <c r="C44" s="34" t="s">
        <v>3912</v>
      </c>
      <c r="D44" s="134" t="s">
        <v>144</v>
      </c>
      <c r="E44" s="19" t="s">
        <v>145</v>
      </c>
      <c r="F44" s="34"/>
      <c r="G44" s="37">
        <v>0</v>
      </c>
      <c r="H44" s="38">
        <v>0</v>
      </c>
      <c r="I44" s="39">
        <f t="shared" si="0"/>
        <v>0</v>
      </c>
      <c r="J44" s="19"/>
      <c r="K44" s="19">
        <v>2700</v>
      </c>
      <c r="L44" s="19" t="s">
        <v>108</v>
      </c>
      <c r="M44" s="19" t="s">
        <v>146</v>
      </c>
    </row>
    <row r="45" spans="1:13" ht="49.5" customHeight="1">
      <c r="A45" s="19">
        <v>39</v>
      </c>
      <c r="B45" s="34" t="s">
        <v>147</v>
      </c>
      <c r="C45" s="34" t="s">
        <v>3913</v>
      </c>
      <c r="D45" s="134" t="s">
        <v>3749</v>
      </c>
      <c r="E45" s="19" t="s">
        <v>148</v>
      </c>
      <c r="F45" s="34"/>
      <c r="G45" s="37">
        <v>48971</v>
      </c>
      <c r="H45" s="38">
        <v>8876.05</v>
      </c>
      <c r="I45" s="39">
        <f t="shared" si="0"/>
        <v>40094.95</v>
      </c>
      <c r="J45" s="19"/>
      <c r="K45" s="19">
        <v>6000</v>
      </c>
      <c r="L45" s="19" t="s">
        <v>108</v>
      </c>
      <c r="M45" s="19" t="s">
        <v>149</v>
      </c>
    </row>
    <row r="46" spans="1:13" ht="33.75" customHeight="1">
      <c r="A46" s="103">
        <v>40</v>
      </c>
      <c r="B46" s="34" t="s">
        <v>150</v>
      </c>
      <c r="C46" s="34" t="s">
        <v>3914</v>
      </c>
      <c r="D46" s="134" t="s">
        <v>144</v>
      </c>
      <c r="E46" s="19" t="s">
        <v>151</v>
      </c>
      <c r="F46" s="34"/>
      <c r="G46" s="37">
        <v>0</v>
      </c>
      <c r="H46" s="38">
        <v>0</v>
      </c>
      <c r="I46" s="39">
        <f t="shared" si="0"/>
        <v>0</v>
      </c>
      <c r="J46" s="19"/>
      <c r="K46" s="19">
        <v>2700</v>
      </c>
      <c r="L46" s="19" t="s">
        <v>108</v>
      </c>
      <c r="M46" s="19" t="s">
        <v>152</v>
      </c>
    </row>
    <row r="47" spans="1:13" ht="26.25" customHeight="1">
      <c r="A47" s="19">
        <v>41</v>
      </c>
      <c r="B47" s="34" t="s">
        <v>153</v>
      </c>
      <c r="C47" s="34" t="s">
        <v>3915</v>
      </c>
      <c r="D47" s="134" t="s">
        <v>154</v>
      </c>
      <c r="E47" s="19" t="s">
        <v>155</v>
      </c>
      <c r="F47" s="34"/>
      <c r="G47" s="37">
        <v>0</v>
      </c>
      <c r="H47" s="38">
        <v>0</v>
      </c>
      <c r="I47" s="39">
        <f t="shared" si="0"/>
        <v>0</v>
      </c>
      <c r="J47" s="19"/>
      <c r="K47" s="19">
        <v>4800</v>
      </c>
      <c r="L47" s="19" t="s">
        <v>108</v>
      </c>
      <c r="M47" s="19" t="s">
        <v>156</v>
      </c>
    </row>
    <row r="48" spans="1:13" ht="33" customHeight="1">
      <c r="A48" s="19">
        <v>42</v>
      </c>
      <c r="B48" s="34" t="s">
        <v>157</v>
      </c>
      <c r="C48" s="34" t="s">
        <v>3916</v>
      </c>
      <c r="D48" s="134" t="s">
        <v>144</v>
      </c>
      <c r="E48" s="19" t="s">
        <v>158</v>
      </c>
      <c r="F48" s="34"/>
      <c r="G48" s="37">
        <v>0</v>
      </c>
      <c r="H48" s="38">
        <v>0</v>
      </c>
      <c r="I48" s="39">
        <f t="shared" si="0"/>
        <v>0</v>
      </c>
      <c r="J48" s="19"/>
      <c r="K48" s="19">
        <v>2700</v>
      </c>
      <c r="L48" s="19" t="s">
        <v>108</v>
      </c>
      <c r="M48" s="19" t="s">
        <v>159</v>
      </c>
    </row>
    <row r="49" spans="1:13" ht="33" customHeight="1">
      <c r="A49" s="103">
        <v>43</v>
      </c>
      <c r="B49" s="34" t="s">
        <v>160</v>
      </c>
      <c r="C49" s="34" t="s">
        <v>3917</v>
      </c>
      <c r="D49" s="134" t="s">
        <v>144</v>
      </c>
      <c r="E49" s="19" t="s">
        <v>161</v>
      </c>
      <c r="F49" s="34"/>
      <c r="G49" s="37">
        <v>0</v>
      </c>
      <c r="H49" s="38">
        <v>0</v>
      </c>
      <c r="I49" s="39">
        <f t="shared" si="0"/>
        <v>0</v>
      </c>
      <c r="J49" s="19"/>
      <c r="K49" s="19">
        <v>2700</v>
      </c>
      <c r="L49" s="19" t="s">
        <v>108</v>
      </c>
      <c r="M49" s="19" t="s">
        <v>162</v>
      </c>
    </row>
    <row r="50" spans="1:13" ht="33.75" customHeight="1">
      <c r="A50" s="19">
        <v>44</v>
      </c>
      <c r="B50" s="34" t="s">
        <v>163</v>
      </c>
      <c r="C50" s="34" t="s">
        <v>3918</v>
      </c>
      <c r="D50" s="134" t="s">
        <v>164</v>
      </c>
      <c r="E50" s="19" t="s">
        <v>165</v>
      </c>
      <c r="F50" s="34"/>
      <c r="G50" s="37">
        <v>0</v>
      </c>
      <c r="H50" s="38">
        <v>0</v>
      </c>
      <c r="I50" s="39">
        <f t="shared" si="0"/>
        <v>0</v>
      </c>
      <c r="J50" s="19"/>
      <c r="K50" s="19">
        <v>1800</v>
      </c>
      <c r="L50" s="19" t="s">
        <v>108</v>
      </c>
      <c r="M50" s="19" t="s">
        <v>166</v>
      </c>
    </row>
    <row r="51" spans="1:13" ht="53.25" customHeight="1">
      <c r="A51" s="19">
        <v>45</v>
      </c>
      <c r="B51" s="34" t="s">
        <v>167</v>
      </c>
      <c r="C51" s="35" t="s">
        <v>168</v>
      </c>
      <c r="D51" s="134" t="s">
        <v>169</v>
      </c>
      <c r="E51" s="19" t="s">
        <v>170</v>
      </c>
      <c r="F51" s="34"/>
      <c r="G51" s="37">
        <v>342240</v>
      </c>
      <c r="H51" s="38">
        <v>62030.76</v>
      </c>
      <c r="I51" s="39">
        <f t="shared" si="0"/>
        <v>280209.24</v>
      </c>
      <c r="J51" s="19"/>
      <c r="K51" s="19">
        <v>30800</v>
      </c>
      <c r="L51" s="19" t="s">
        <v>108</v>
      </c>
      <c r="M51" s="19" t="s">
        <v>171</v>
      </c>
    </row>
    <row r="52" spans="1:13" ht="37.5" customHeight="1">
      <c r="A52" s="103">
        <v>46</v>
      </c>
      <c r="B52" s="34" t="s">
        <v>172</v>
      </c>
      <c r="C52" s="34" t="s">
        <v>3919</v>
      </c>
      <c r="D52" s="134" t="s">
        <v>111</v>
      </c>
      <c r="E52" s="19" t="s">
        <v>173</v>
      </c>
      <c r="F52" s="34"/>
      <c r="G52" s="37">
        <v>0</v>
      </c>
      <c r="H52" s="38">
        <v>0</v>
      </c>
      <c r="I52" s="39">
        <f t="shared" si="0"/>
        <v>0</v>
      </c>
      <c r="J52" s="19"/>
      <c r="K52" s="19">
        <v>4200</v>
      </c>
      <c r="L52" s="19" t="s">
        <v>108</v>
      </c>
      <c r="M52" s="19" t="s">
        <v>174</v>
      </c>
    </row>
    <row r="53" spans="1:13" ht="39.75" customHeight="1">
      <c r="A53" s="19">
        <v>47</v>
      </c>
      <c r="B53" s="34" t="s">
        <v>175</v>
      </c>
      <c r="C53" s="34" t="s">
        <v>3920</v>
      </c>
      <c r="D53" s="134" t="s">
        <v>176</v>
      </c>
      <c r="E53" s="19" t="s">
        <v>177</v>
      </c>
      <c r="F53" s="34"/>
      <c r="G53" s="37">
        <v>0</v>
      </c>
      <c r="H53" s="38">
        <v>0</v>
      </c>
      <c r="I53" s="39">
        <f t="shared" si="0"/>
        <v>0</v>
      </c>
      <c r="J53" s="19"/>
      <c r="K53" s="19">
        <v>3600</v>
      </c>
      <c r="L53" s="19" t="s">
        <v>108</v>
      </c>
      <c r="M53" s="19" t="s">
        <v>178</v>
      </c>
    </row>
    <row r="54" spans="1:256" s="392" customFormat="1" ht="63.75" customHeight="1">
      <c r="A54" s="19">
        <v>48</v>
      </c>
      <c r="B54" s="388" t="s">
        <v>179</v>
      </c>
      <c r="C54" s="389" t="s">
        <v>180</v>
      </c>
      <c r="D54" s="134" t="s">
        <v>181</v>
      </c>
      <c r="E54" s="387" t="s">
        <v>182</v>
      </c>
      <c r="F54" s="388"/>
      <c r="G54" s="390">
        <v>1394760.75</v>
      </c>
      <c r="H54" s="391">
        <v>22380.69</v>
      </c>
      <c r="I54" s="39">
        <f t="shared" si="0"/>
        <v>1372380.06</v>
      </c>
      <c r="J54" s="387"/>
      <c r="K54" s="387">
        <v>8000</v>
      </c>
      <c r="L54" s="387" t="s">
        <v>108</v>
      </c>
      <c r="M54" s="387" t="s">
        <v>183</v>
      </c>
      <c r="N54" s="392" t="s">
        <v>184</v>
      </c>
      <c r="IL54" s="393"/>
      <c r="IM54" s="393"/>
      <c r="IN54" s="393"/>
      <c r="IO54" s="393"/>
      <c r="IP54" s="393"/>
      <c r="IQ54" s="393"/>
      <c r="IR54" s="393"/>
      <c r="IS54" s="393"/>
      <c r="IT54" s="393"/>
      <c r="IU54" s="393"/>
      <c r="IV54" s="393"/>
    </row>
    <row r="55" spans="1:13" ht="39.75" customHeight="1">
      <c r="A55" s="103">
        <v>49</v>
      </c>
      <c r="B55" s="34" t="s">
        <v>185</v>
      </c>
      <c r="C55" s="34" t="s">
        <v>3921</v>
      </c>
      <c r="D55" s="134" t="s">
        <v>186</v>
      </c>
      <c r="E55" s="19" t="s">
        <v>187</v>
      </c>
      <c r="F55" s="34"/>
      <c r="G55" s="37">
        <v>0</v>
      </c>
      <c r="H55" s="38">
        <v>0</v>
      </c>
      <c r="I55" s="39">
        <f t="shared" si="0"/>
        <v>0</v>
      </c>
      <c r="J55" s="19"/>
      <c r="K55" s="19">
        <v>10800</v>
      </c>
      <c r="L55" s="19" t="s">
        <v>108</v>
      </c>
      <c r="M55" s="19" t="s">
        <v>188</v>
      </c>
    </row>
    <row r="56" spans="1:13" ht="30" customHeight="1">
      <c r="A56" s="19">
        <v>50</v>
      </c>
      <c r="B56" s="34" t="s">
        <v>189</v>
      </c>
      <c r="C56" s="34" t="s">
        <v>3922</v>
      </c>
      <c r="D56" s="134" t="s">
        <v>190</v>
      </c>
      <c r="E56" s="19" t="s">
        <v>191</v>
      </c>
      <c r="F56" s="34"/>
      <c r="G56" s="37">
        <v>0</v>
      </c>
      <c r="H56" s="38">
        <v>0</v>
      </c>
      <c r="I56" s="39">
        <f t="shared" si="0"/>
        <v>0</v>
      </c>
      <c r="J56" s="19"/>
      <c r="K56" s="19">
        <v>1800</v>
      </c>
      <c r="L56" s="19" t="s">
        <v>108</v>
      </c>
      <c r="M56" s="19" t="s">
        <v>192</v>
      </c>
    </row>
    <row r="57" spans="1:13" ht="51" customHeight="1">
      <c r="A57" s="19">
        <v>51</v>
      </c>
      <c r="B57" s="34" t="s">
        <v>193</v>
      </c>
      <c r="C57" s="35" t="s">
        <v>194</v>
      </c>
      <c r="D57" s="134" t="s">
        <v>195</v>
      </c>
      <c r="E57" s="19" t="s">
        <v>196</v>
      </c>
      <c r="F57" s="34"/>
      <c r="G57" s="37">
        <v>248324</v>
      </c>
      <c r="H57" s="38">
        <v>45008.75</v>
      </c>
      <c r="I57" s="39">
        <f t="shared" si="0"/>
        <v>203315.25</v>
      </c>
      <c r="J57" s="19"/>
      <c r="K57" s="19">
        <v>22200</v>
      </c>
      <c r="L57" s="19" t="s">
        <v>108</v>
      </c>
      <c r="M57" s="19" t="s">
        <v>197</v>
      </c>
    </row>
    <row r="58" spans="1:13" ht="40.5" customHeight="1">
      <c r="A58" s="103">
        <v>52</v>
      </c>
      <c r="B58" s="34" t="s">
        <v>198</v>
      </c>
      <c r="C58" s="34" t="s">
        <v>3923</v>
      </c>
      <c r="D58" s="134" t="s">
        <v>176</v>
      </c>
      <c r="E58" s="19" t="s">
        <v>199</v>
      </c>
      <c r="F58" s="34"/>
      <c r="G58" s="37">
        <v>0</v>
      </c>
      <c r="H58" s="38">
        <v>0</v>
      </c>
      <c r="I58" s="39">
        <f t="shared" si="0"/>
        <v>0</v>
      </c>
      <c r="J58" s="19"/>
      <c r="K58" s="19">
        <v>3600</v>
      </c>
      <c r="L58" s="19" t="s">
        <v>108</v>
      </c>
      <c r="M58" s="19" t="s">
        <v>200</v>
      </c>
    </row>
    <row r="59" spans="1:13" ht="54.75" customHeight="1">
      <c r="A59" s="19">
        <v>53</v>
      </c>
      <c r="B59" s="34" t="s">
        <v>201</v>
      </c>
      <c r="C59" s="35" t="s">
        <v>202</v>
      </c>
      <c r="D59" s="134" t="s">
        <v>203</v>
      </c>
      <c r="E59" s="19" t="s">
        <v>204</v>
      </c>
      <c r="F59" s="34"/>
      <c r="G59" s="37">
        <v>154560</v>
      </c>
      <c r="H59" s="38">
        <v>28013.78</v>
      </c>
      <c r="I59" s="39">
        <f t="shared" si="0"/>
        <v>126546.22</v>
      </c>
      <c r="J59" s="19"/>
      <c r="K59" s="19">
        <v>13600</v>
      </c>
      <c r="L59" s="19" t="s">
        <v>108</v>
      </c>
      <c r="M59" s="19" t="s">
        <v>205</v>
      </c>
    </row>
    <row r="60" spans="1:13" ht="45.75" customHeight="1">
      <c r="A60" s="19">
        <v>54</v>
      </c>
      <c r="B60" s="34" t="s">
        <v>206</v>
      </c>
      <c r="C60" s="35" t="s">
        <v>207</v>
      </c>
      <c r="D60" s="134" t="s">
        <v>208</v>
      </c>
      <c r="E60" s="19" t="s">
        <v>209</v>
      </c>
      <c r="F60" s="34"/>
      <c r="G60" s="37">
        <v>38640</v>
      </c>
      <c r="H60" s="38">
        <v>7003.39</v>
      </c>
      <c r="I60" s="39">
        <f t="shared" si="0"/>
        <v>31636.61</v>
      </c>
      <c r="J60" s="19"/>
      <c r="K60" s="19">
        <v>11100</v>
      </c>
      <c r="L60" s="19" t="s">
        <v>108</v>
      </c>
      <c r="M60" s="19" t="s">
        <v>210</v>
      </c>
    </row>
    <row r="61" spans="1:13" ht="40.5" customHeight="1">
      <c r="A61" s="103">
        <v>55</v>
      </c>
      <c r="B61" s="34" t="s">
        <v>211</v>
      </c>
      <c r="C61" s="34" t="s">
        <v>3925</v>
      </c>
      <c r="D61" s="134" t="s">
        <v>212</v>
      </c>
      <c r="E61" s="19" t="s">
        <v>213</v>
      </c>
      <c r="F61" s="34"/>
      <c r="G61" s="37">
        <v>0</v>
      </c>
      <c r="H61" s="38">
        <v>0</v>
      </c>
      <c r="I61" s="39">
        <f t="shared" si="0"/>
        <v>0</v>
      </c>
      <c r="J61" s="19"/>
      <c r="K61" s="19">
        <v>8400</v>
      </c>
      <c r="L61" s="19" t="s">
        <v>108</v>
      </c>
      <c r="M61" s="19" t="s">
        <v>214</v>
      </c>
    </row>
    <row r="62" spans="1:13" ht="30.75" customHeight="1">
      <c r="A62" s="19">
        <v>56</v>
      </c>
      <c r="B62" s="34" t="s">
        <v>215</v>
      </c>
      <c r="C62" s="34" t="s">
        <v>3926</v>
      </c>
      <c r="D62" s="134" t="s">
        <v>216</v>
      </c>
      <c r="E62" s="19" t="s">
        <v>217</v>
      </c>
      <c r="F62" s="34"/>
      <c r="G62" s="37">
        <v>0</v>
      </c>
      <c r="H62" s="38">
        <v>0</v>
      </c>
      <c r="I62" s="39">
        <f t="shared" si="0"/>
        <v>0</v>
      </c>
      <c r="J62" s="19"/>
      <c r="K62" s="19">
        <v>1800</v>
      </c>
      <c r="L62" s="19" t="s">
        <v>108</v>
      </c>
      <c r="M62" s="19" t="s">
        <v>218</v>
      </c>
    </row>
    <row r="63" spans="1:13" ht="42.75" customHeight="1">
      <c r="A63" s="19">
        <v>57</v>
      </c>
      <c r="B63" s="34" t="s">
        <v>219</v>
      </c>
      <c r="C63" s="34" t="s">
        <v>3927</v>
      </c>
      <c r="D63" s="134" t="s">
        <v>220</v>
      </c>
      <c r="E63" s="19" t="s">
        <v>221</v>
      </c>
      <c r="F63" s="34"/>
      <c r="G63" s="37">
        <v>0</v>
      </c>
      <c r="H63" s="38">
        <v>0</v>
      </c>
      <c r="I63" s="39">
        <f t="shared" si="0"/>
        <v>0</v>
      </c>
      <c r="J63" s="19"/>
      <c r="K63" s="19">
        <v>6600</v>
      </c>
      <c r="L63" s="19" t="s">
        <v>108</v>
      </c>
      <c r="M63" s="19" t="s">
        <v>222</v>
      </c>
    </row>
    <row r="64" spans="1:13" ht="39" customHeight="1">
      <c r="A64" s="103">
        <v>58</v>
      </c>
      <c r="B64" s="34" t="s">
        <v>223</v>
      </c>
      <c r="C64" s="34" t="s">
        <v>3928</v>
      </c>
      <c r="D64" s="134" t="s">
        <v>224</v>
      </c>
      <c r="E64" s="19" t="s">
        <v>225</v>
      </c>
      <c r="F64" s="34"/>
      <c r="G64" s="37">
        <v>0</v>
      </c>
      <c r="H64" s="38">
        <v>0</v>
      </c>
      <c r="I64" s="39">
        <f t="shared" si="0"/>
        <v>0</v>
      </c>
      <c r="J64" s="19"/>
      <c r="K64" s="19">
        <v>5400</v>
      </c>
      <c r="L64" s="19" t="s">
        <v>108</v>
      </c>
      <c r="M64" s="19" t="s">
        <v>226</v>
      </c>
    </row>
    <row r="65" spans="1:256" s="392" customFormat="1" ht="49.5" customHeight="1">
      <c r="A65" s="19">
        <v>59</v>
      </c>
      <c r="B65" s="388" t="s">
        <v>227</v>
      </c>
      <c r="C65" s="389" t="s">
        <v>228</v>
      </c>
      <c r="D65" s="134" t="s">
        <v>229</v>
      </c>
      <c r="E65" s="387" t="s">
        <v>230</v>
      </c>
      <c r="F65" s="388"/>
      <c r="G65" s="390">
        <v>4895360</v>
      </c>
      <c r="H65" s="391">
        <v>10900.85</v>
      </c>
      <c r="I65" s="39">
        <f t="shared" si="0"/>
        <v>4884459.15</v>
      </c>
      <c r="J65" s="387"/>
      <c r="K65" s="387">
        <v>12400</v>
      </c>
      <c r="L65" s="387" t="s">
        <v>108</v>
      </c>
      <c r="M65" s="387" t="s">
        <v>231</v>
      </c>
      <c r="IL65" s="393"/>
      <c r="IM65" s="393"/>
      <c r="IN65" s="393"/>
      <c r="IO65" s="393"/>
      <c r="IP65" s="393"/>
      <c r="IQ65" s="393"/>
      <c r="IR65" s="393"/>
      <c r="IS65" s="393"/>
      <c r="IT65" s="393"/>
      <c r="IU65" s="393"/>
      <c r="IV65" s="393"/>
    </row>
    <row r="66" spans="1:13" ht="53.25" customHeight="1">
      <c r="A66" s="19">
        <v>60</v>
      </c>
      <c r="B66" s="34" t="s">
        <v>232</v>
      </c>
      <c r="C66" s="34" t="s">
        <v>3980</v>
      </c>
      <c r="D66" s="134" t="s">
        <v>233</v>
      </c>
      <c r="E66" s="19" t="s">
        <v>234</v>
      </c>
      <c r="F66" s="34"/>
      <c r="G66" s="37">
        <v>866326.74</v>
      </c>
      <c r="H66" s="38">
        <v>866326.74</v>
      </c>
      <c r="I66" s="39">
        <f t="shared" si="0"/>
        <v>0</v>
      </c>
      <c r="J66" s="19"/>
      <c r="K66" s="19">
        <v>3190</v>
      </c>
      <c r="L66" s="19" t="s">
        <v>108</v>
      </c>
      <c r="M66" s="19"/>
    </row>
    <row r="67" spans="1:13" ht="36.75" customHeight="1">
      <c r="A67" s="103">
        <v>61</v>
      </c>
      <c r="B67" s="34" t="s">
        <v>235</v>
      </c>
      <c r="C67" s="34" t="s">
        <v>3929</v>
      </c>
      <c r="D67" s="134" t="s">
        <v>236</v>
      </c>
      <c r="E67" s="19" t="s">
        <v>237</v>
      </c>
      <c r="F67" s="34"/>
      <c r="G67" s="37">
        <v>0</v>
      </c>
      <c r="H67" s="38">
        <v>0</v>
      </c>
      <c r="I67" s="39">
        <f t="shared" si="0"/>
        <v>0</v>
      </c>
      <c r="J67" s="19"/>
      <c r="K67" s="19">
        <v>2760</v>
      </c>
      <c r="L67" s="19" t="s">
        <v>108</v>
      </c>
      <c r="M67" s="19" t="s">
        <v>238</v>
      </c>
    </row>
    <row r="68" spans="1:13" ht="27.75" customHeight="1">
      <c r="A68" s="19">
        <v>62</v>
      </c>
      <c r="B68" s="34" t="s">
        <v>239</v>
      </c>
      <c r="C68" s="34" t="s">
        <v>3930</v>
      </c>
      <c r="D68" s="134" t="s">
        <v>111</v>
      </c>
      <c r="E68" s="19" t="s">
        <v>240</v>
      </c>
      <c r="F68" s="34"/>
      <c r="G68" s="37">
        <v>0</v>
      </c>
      <c r="H68" s="38">
        <v>0</v>
      </c>
      <c r="I68" s="39">
        <f t="shared" si="0"/>
        <v>0</v>
      </c>
      <c r="J68" s="19"/>
      <c r="K68" s="19">
        <v>4200</v>
      </c>
      <c r="L68" s="19" t="s">
        <v>108</v>
      </c>
      <c r="M68" s="19" t="s">
        <v>241</v>
      </c>
    </row>
    <row r="69" spans="1:13" ht="28.5" customHeight="1">
      <c r="A69" s="19">
        <v>63</v>
      </c>
      <c r="B69" s="34" t="s">
        <v>242</v>
      </c>
      <c r="C69" s="34" t="s">
        <v>3931</v>
      </c>
      <c r="D69" s="134" t="s">
        <v>243</v>
      </c>
      <c r="E69" s="19" t="s">
        <v>244</v>
      </c>
      <c r="F69" s="34"/>
      <c r="G69" s="37">
        <v>0</v>
      </c>
      <c r="H69" s="38">
        <v>0</v>
      </c>
      <c r="I69" s="39">
        <f t="shared" si="0"/>
        <v>0</v>
      </c>
      <c r="J69" s="19"/>
      <c r="K69" s="19">
        <v>2400</v>
      </c>
      <c r="L69" s="19" t="s">
        <v>108</v>
      </c>
      <c r="M69" s="19" t="s">
        <v>245</v>
      </c>
    </row>
    <row r="70" spans="1:13" ht="50.25" customHeight="1">
      <c r="A70" s="103">
        <v>64</v>
      </c>
      <c r="B70" s="34" t="s">
        <v>246</v>
      </c>
      <c r="C70" s="35" t="s">
        <v>247</v>
      </c>
      <c r="D70" s="134" t="s">
        <v>248</v>
      </c>
      <c r="E70" s="19" t="s">
        <v>249</v>
      </c>
      <c r="F70" s="34"/>
      <c r="G70" s="37">
        <v>354816</v>
      </c>
      <c r="H70" s="38">
        <v>64310.08</v>
      </c>
      <c r="I70" s="39">
        <f t="shared" si="0"/>
        <v>290505.92</v>
      </c>
      <c r="J70" s="19"/>
      <c r="K70" s="19">
        <v>42900</v>
      </c>
      <c r="L70" s="19" t="s">
        <v>108</v>
      </c>
      <c r="M70" s="19" t="s">
        <v>250</v>
      </c>
    </row>
    <row r="71" spans="1:13" ht="38.25" customHeight="1">
      <c r="A71" s="19">
        <v>65</v>
      </c>
      <c r="B71" s="34" t="s">
        <v>251</v>
      </c>
      <c r="C71" s="34" t="s">
        <v>3962</v>
      </c>
      <c r="D71" s="134" t="s">
        <v>252</v>
      </c>
      <c r="E71" s="19" t="s">
        <v>253</v>
      </c>
      <c r="F71" s="34"/>
      <c r="G71" s="37">
        <v>0</v>
      </c>
      <c r="H71" s="38">
        <v>0</v>
      </c>
      <c r="I71" s="39">
        <f aca="true" t="shared" si="1" ref="I71:I134">G71-H71</f>
        <v>0</v>
      </c>
      <c r="J71" s="19"/>
      <c r="K71" s="19">
        <v>9600</v>
      </c>
      <c r="L71" s="19" t="s">
        <v>108</v>
      </c>
      <c r="M71" s="19" t="s">
        <v>254</v>
      </c>
    </row>
    <row r="72" spans="1:13" ht="36.75" customHeight="1">
      <c r="A72" s="19">
        <v>66</v>
      </c>
      <c r="B72" s="34" t="s">
        <v>255</v>
      </c>
      <c r="C72" s="34" t="s">
        <v>3932</v>
      </c>
      <c r="D72" s="134" t="s">
        <v>256</v>
      </c>
      <c r="E72" s="19" t="s">
        <v>257</v>
      </c>
      <c r="F72" s="34"/>
      <c r="G72" s="37">
        <v>0</v>
      </c>
      <c r="H72" s="38">
        <v>0</v>
      </c>
      <c r="I72" s="39">
        <f t="shared" si="1"/>
        <v>0</v>
      </c>
      <c r="J72" s="19"/>
      <c r="K72" s="19">
        <v>2400</v>
      </c>
      <c r="L72" s="19" t="s">
        <v>108</v>
      </c>
      <c r="M72" s="19" t="s">
        <v>258</v>
      </c>
    </row>
    <row r="73" spans="1:13" ht="33.75" customHeight="1">
      <c r="A73" s="103">
        <v>67</v>
      </c>
      <c r="B73" s="34" t="s">
        <v>259</v>
      </c>
      <c r="C73" s="34" t="s">
        <v>3933</v>
      </c>
      <c r="D73" s="134" t="s">
        <v>260</v>
      </c>
      <c r="E73" s="19" t="s">
        <v>261</v>
      </c>
      <c r="F73" s="34"/>
      <c r="G73" s="37">
        <v>0</v>
      </c>
      <c r="H73" s="38">
        <v>0</v>
      </c>
      <c r="I73" s="39">
        <f t="shared" si="1"/>
        <v>0</v>
      </c>
      <c r="J73" s="19"/>
      <c r="K73" s="19">
        <v>12000</v>
      </c>
      <c r="L73" s="19" t="s">
        <v>108</v>
      </c>
      <c r="M73" s="19" t="s">
        <v>262</v>
      </c>
    </row>
    <row r="74" spans="1:13" ht="36" customHeight="1">
      <c r="A74" s="19">
        <v>68</v>
      </c>
      <c r="B74" s="34" t="s">
        <v>263</v>
      </c>
      <c r="C74" s="34" t="s">
        <v>3934</v>
      </c>
      <c r="D74" s="134" t="s">
        <v>164</v>
      </c>
      <c r="E74" s="19" t="s">
        <v>264</v>
      </c>
      <c r="F74" s="34"/>
      <c r="G74" s="37">
        <v>0</v>
      </c>
      <c r="H74" s="38">
        <v>0</v>
      </c>
      <c r="I74" s="39">
        <f t="shared" si="1"/>
        <v>0</v>
      </c>
      <c r="J74" s="19"/>
      <c r="K74" s="19">
        <v>1800</v>
      </c>
      <c r="L74" s="19" t="s">
        <v>108</v>
      </c>
      <c r="M74" s="19" t="s">
        <v>265</v>
      </c>
    </row>
    <row r="75" spans="1:13" ht="34.5" customHeight="1">
      <c r="A75" s="19">
        <v>69</v>
      </c>
      <c r="B75" s="34" t="s">
        <v>266</v>
      </c>
      <c r="C75" s="34" t="s">
        <v>3935</v>
      </c>
      <c r="D75" s="134" t="s">
        <v>144</v>
      </c>
      <c r="E75" s="19" t="s">
        <v>267</v>
      </c>
      <c r="F75" s="34"/>
      <c r="G75" s="37">
        <v>0</v>
      </c>
      <c r="H75" s="38">
        <v>0</v>
      </c>
      <c r="I75" s="39">
        <f t="shared" si="1"/>
        <v>0</v>
      </c>
      <c r="J75" s="19"/>
      <c r="K75" s="19">
        <v>2700</v>
      </c>
      <c r="L75" s="19" t="s">
        <v>108</v>
      </c>
      <c r="M75" s="19" t="s">
        <v>268</v>
      </c>
    </row>
    <row r="76" spans="1:13" ht="38.25" customHeight="1">
      <c r="A76" s="103">
        <v>70</v>
      </c>
      <c r="B76" s="34" t="s">
        <v>269</v>
      </c>
      <c r="C76" s="35" t="s">
        <v>270</v>
      </c>
      <c r="D76" s="134" t="s">
        <v>271</v>
      </c>
      <c r="E76" s="19" t="s">
        <v>272</v>
      </c>
      <c r="F76" s="34"/>
      <c r="G76" s="37">
        <v>118357</v>
      </c>
      <c r="H76" s="38">
        <v>21451.94</v>
      </c>
      <c r="I76" s="39">
        <f t="shared" si="1"/>
        <v>96905.06</v>
      </c>
      <c r="J76" s="19"/>
      <c r="K76" s="19">
        <v>29400</v>
      </c>
      <c r="L76" s="19" t="s">
        <v>108</v>
      </c>
      <c r="M76" s="19" t="s">
        <v>273</v>
      </c>
    </row>
    <row r="77" spans="1:13" ht="37.5" customHeight="1">
      <c r="A77" s="19">
        <v>71</v>
      </c>
      <c r="B77" s="34" t="s">
        <v>274</v>
      </c>
      <c r="C77" s="34" t="s">
        <v>3937</v>
      </c>
      <c r="D77" s="134" t="s">
        <v>275</v>
      </c>
      <c r="E77" s="19" t="s">
        <v>276</v>
      </c>
      <c r="F77" s="34"/>
      <c r="G77" s="37">
        <v>0</v>
      </c>
      <c r="H77" s="38">
        <v>0</v>
      </c>
      <c r="I77" s="39">
        <f t="shared" si="1"/>
        <v>0</v>
      </c>
      <c r="J77" s="19"/>
      <c r="K77" s="19">
        <v>6600</v>
      </c>
      <c r="L77" s="19" t="s">
        <v>108</v>
      </c>
      <c r="M77" s="19" t="s">
        <v>277</v>
      </c>
    </row>
    <row r="78" spans="1:13" ht="27" customHeight="1">
      <c r="A78" s="19">
        <v>72</v>
      </c>
      <c r="B78" s="34" t="s">
        <v>278</v>
      </c>
      <c r="C78" s="34" t="s">
        <v>3936</v>
      </c>
      <c r="D78" s="134" t="s">
        <v>279</v>
      </c>
      <c r="E78" s="19" t="s">
        <v>276</v>
      </c>
      <c r="F78" s="34"/>
      <c r="G78" s="37">
        <v>0</v>
      </c>
      <c r="H78" s="38">
        <v>0</v>
      </c>
      <c r="I78" s="39">
        <f t="shared" si="1"/>
        <v>0</v>
      </c>
      <c r="J78" s="19"/>
      <c r="K78" s="19">
        <v>2700</v>
      </c>
      <c r="L78" s="19" t="s">
        <v>108</v>
      </c>
      <c r="M78" s="19" t="s">
        <v>280</v>
      </c>
    </row>
    <row r="79" spans="1:13" ht="24.75" customHeight="1">
      <c r="A79" s="103">
        <v>73</v>
      </c>
      <c r="B79" s="34" t="s">
        <v>281</v>
      </c>
      <c r="C79" s="34" t="s">
        <v>3963</v>
      </c>
      <c r="D79" s="134" t="s">
        <v>282</v>
      </c>
      <c r="E79" s="19" t="s">
        <v>283</v>
      </c>
      <c r="F79" s="34"/>
      <c r="G79" s="37">
        <v>0</v>
      </c>
      <c r="H79" s="38">
        <v>0</v>
      </c>
      <c r="I79" s="39">
        <f t="shared" si="1"/>
        <v>0</v>
      </c>
      <c r="J79" s="19"/>
      <c r="K79" s="19">
        <v>4200</v>
      </c>
      <c r="L79" s="19" t="s">
        <v>108</v>
      </c>
      <c r="M79" s="19" t="s">
        <v>284</v>
      </c>
    </row>
    <row r="80" spans="1:13" ht="28.5" customHeight="1">
      <c r="A80" s="19">
        <v>74</v>
      </c>
      <c r="B80" s="34" t="s">
        <v>285</v>
      </c>
      <c r="C80" s="34" t="s">
        <v>3938</v>
      </c>
      <c r="D80" s="134" t="s">
        <v>115</v>
      </c>
      <c r="E80" s="19" t="s">
        <v>286</v>
      </c>
      <c r="F80" s="34"/>
      <c r="G80" s="37">
        <v>0</v>
      </c>
      <c r="H80" s="38">
        <v>0</v>
      </c>
      <c r="I80" s="39">
        <f t="shared" si="1"/>
        <v>0</v>
      </c>
      <c r="J80" s="19"/>
      <c r="K80" s="19">
        <v>4200</v>
      </c>
      <c r="L80" s="19" t="s">
        <v>108</v>
      </c>
      <c r="M80" s="19" t="s">
        <v>287</v>
      </c>
    </row>
    <row r="81" spans="1:13" ht="50.25" customHeight="1">
      <c r="A81" s="19">
        <v>75</v>
      </c>
      <c r="B81" s="34" t="s">
        <v>288</v>
      </c>
      <c r="C81" s="34" t="s">
        <v>3939</v>
      </c>
      <c r="D81" s="134" t="s">
        <v>289</v>
      </c>
      <c r="E81" s="19" t="s">
        <v>290</v>
      </c>
      <c r="F81" s="34"/>
      <c r="G81" s="37">
        <v>22080</v>
      </c>
      <c r="H81" s="38">
        <v>4033.89</v>
      </c>
      <c r="I81" s="39">
        <f t="shared" si="1"/>
        <v>18046.11</v>
      </c>
      <c r="J81" s="19"/>
      <c r="K81" s="19">
        <v>11600</v>
      </c>
      <c r="L81" s="19" t="s">
        <v>108</v>
      </c>
      <c r="M81" s="19" t="s">
        <v>291</v>
      </c>
    </row>
    <row r="82" spans="1:13" ht="49.5" customHeight="1">
      <c r="A82" s="103">
        <v>76</v>
      </c>
      <c r="B82" s="34" t="s">
        <v>292</v>
      </c>
      <c r="C82" s="35" t="s">
        <v>293</v>
      </c>
      <c r="D82" s="134" t="s">
        <v>294</v>
      </c>
      <c r="E82" s="19" t="s">
        <v>295</v>
      </c>
      <c r="F82" s="34"/>
      <c r="G82" s="37">
        <v>66240</v>
      </c>
      <c r="H82" s="38">
        <v>12005.79</v>
      </c>
      <c r="I82" s="39">
        <f t="shared" si="1"/>
        <v>54234.21</v>
      </c>
      <c r="J82" s="19"/>
      <c r="K82" s="19">
        <v>10800</v>
      </c>
      <c r="L82" s="19" t="s">
        <v>108</v>
      </c>
      <c r="M82" s="19" t="s">
        <v>296</v>
      </c>
    </row>
    <row r="83" spans="1:13" ht="43.5" customHeight="1">
      <c r="A83" s="19">
        <v>77</v>
      </c>
      <c r="B83" s="34" t="s">
        <v>297</v>
      </c>
      <c r="C83" s="35" t="s">
        <v>298</v>
      </c>
      <c r="D83" s="134" t="s">
        <v>299</v>
      </c>
      <c r="E83" s="19" t="s">
        <v>300</v>
      </c>
      <c r="F83" s="34"/>
      <c r="G83" s="37">
        <v>165600</v>
      </c>
      <c r="H83" s="38">
        <v>30014.77</v>
      </c>
      <c r="I83" s="39">
        <f t="shared" si="1"/>
        <v>135585.23</v>
      </c>
      <c r="J83" s="19"/>
      <c r="K83" s="19">
        <v>9600</v>
      </c>
      <c r="L83" s="19" t="s">
        <v>108</v>
      </c>
      <c r="M83" s="19" t="s">
        <v>301</v>
      </c>
    </row>
    <row r="84" spans="1:256" s="392" customFormat="1" ht="36" customHeight="1">
      <c r="A84" s="19">
        <v>78</v>
      </c>
      <c r="B84" s="388" t="s">
        <v>302</v>
      </c>
      <c r="C84" s="389" t="s">
        <v>303</v>
      </c>
      <c r="D84" s="134" t="s">
        <v>304</v>
      </c>
      <c r="E84" s="387" t="s">
        <v>305</v>
      </c>
      <c r="F84" s="388"/>
      <c r="G84" s="390">
        <v>1628072</v>
      </c>
      <c r="H84" s="391">
        <v>9265.78</v>
      </c>
      <c r="I84" s="39">
        <f t="shared" si="1"/>
        <v>1618806.22</v>
      </c>
      <c r="J84" s="387"/>
      <c r="K84" s="387">
        <v>10200</v>
      </c>
      <c r="L84" s="387" t="s">
        <v>108</v>
      </c>
      <c r="M84" s="387" t="s">
        <v>306</v>
      </c>
      <c r="IL84" s="393"/>
      <c r="IM84" s="393"/>
      <c r="IN84" s="393"/>
      <c r="IO84" s="393"/>
      <c r="IP84" s="393"/>
      <c r="IQ84" s="393"/>
      <c r="IR84" s="393"/>
      <c r="IS84" s="393"/>
      <c r="IT84" s="393"/>
      <c r="IU84" s="393"/>
      <c r="IV84" s="393"/>
    </row>
    <row r="85" spans="1:13" ht="30" customHeight="1">
      <c r="A85" s="103">
        <v>79</v>
      </c>
      <c r="B85" s="34" t="s">
        <v>307</v>
      </c>
      <c r="C85" s="34" t="s">
        <v>3940</v>
      </c>
      <c r="D85" s="134" t="s">
        <v>308</v>
      </c>
      <c r="E85" s="19" t="s">
        <v>309</v>
      </c>
      <c r="F85" s="34"/>
      <c r="G85" s="37">
        <v>0</v>
      </c>
      <c r="H85" s="38">
        <v>0</v>
      </c>
      <c r="I85" s="39">
        <f t="shared" si="1"/>
        <v>0</v>
      </c>
      <c r="J85" s="19"/>
      <c r="K85" s="19">
        <v>6600</v>
      </c>
      <c r="L85" s="19" t="s">
        <v>108</v>
      </c>
      <c r="M85" s="19" t="s">
        <v>310</v>
      </c>
    </row>
    <row r="86" spans="1:13" ht="28.5" customHeight="1">
      <c r="A86" s="19">
        <v>80</v>
      </c>
      <c r="B86" s="34" t="s">
        <v>311</v>
      </c>
      <c r="C86" s="34" t="s">
        <v>3941</v>
      </c>
      <c r="D86" s="134" t="s">
        <v>312</v>
      </c>
      <c r="E86" s="19" t="s">
        <v>313</v>
      </c>
      <c r="F86" s="34"/>
      <c r="G86" s="37">
        <v>0</v>
      </c>
      <c r="H86" s="38">
        <v>0</v>
      </c>
      <c r="I86" s="39">
        <f t="shared" si="1"/>
        <v>0</v>
      </c>
      <c r="J86" s="19"/>
      <c r="K86" s="19">
        <v>2400</v>
      </c>
      <c r="L86" s="19" t="s">
        <v>108</v>
      </c>
      <c r="M86" s="19" t="s">
        <v>314</v>
      </c>
    </row>
    <row r="87" spans="1:13" ht="42.75" customHeight="1">
      <c r="A87" s="19">
        <v>81</v>
      </c>
      <c r="B87" s="34" t="s">
        <v>315</v>
      </c>
      <c r="C87" s="34" t="s">
        <v>3943</v>
      </c>
      <c r="D87" s="134" t="s">
        <v>316</v>
      </c>
      <c r="E87" s="19" t="s">
        <v>317</v>
      </c>
      <c r="F87" s="34"/>
      <c r="G87" s="37">
        <v>0</v>
      </c>
      <c r="H87" s="38">
        <v>0</v>
      </c>
      <c r="I87" s="39">
        <f t="shared" si="1"/>
        <v>0</v>
      </c>
      <c r="J87" s="19"/>
      <c r="K87" s="19">
        <v>12600</v>
      </c>
      <c r="L87" s="19" t="s">
        <v>108</v>
      </c>
      <c r="M87" s="19" t="s">
        <v>318</v>
      </c>
    </row>
    <row r="88" spans="1:13" ht="42.75" customHeight="1">
      <c r="A88" s="103">
        <v>82</v>
      </c>
      <c r="B88" s="34" t="s">
        <v>319</v>
      </c>
      <c r="C88" s="34" t="s">
        <v>3942</v>
      </c>
      <c r="D88" s="134" t="s">
        <v>320</v>
      </c>
      <c r="E88" s="19" t="s">
        <v>321</v>
      </c>
      <c r="F88" s="34"/>
      <c r="G88" s="37">
        <v>0</v>
      </c>
      <c r="H88" s="38">
        <v>0</v>
      </c>
      <c r="I88" s="39">
        <f t="shared" si="1"/>
        <v>0</v>
      </c>
      <c r="J88" s="19"/>
      <c r="K88" s="19">
        <v>9000</v>
      </c>
      <c r="L88" s="19" t="s">
        <v>108</v>
      </c>
      <c r="M88" s="19" t="s">
        <v>322</v>
      </c>
    </row>
    <row r="89" spans="1:13" ht="42.75" customHeight="1">
      <c r="A89" s="19">
        <v>83</v>
      </c>
      <c r="B89" s="34" t="s">
        <v>323</v>
      </c>
      <c r="C89" s="34" t="s">
        <v>3944</v>
      </c>
      <c r="D89" s="134" t="s">
        <v>324</v>
      </c>
      <c r="E89" s="19" t="s">
        <v>325</v>
      </c>
      <c r="F89" s="34"/>
      <c r="G89" s="37">
        <v>0</v>
      </c>
      <c r="H89" s="38">
        <v>0</v>
      </c>
      <c r="I89" s="39">
        <f t="shared" si="1"/>
        <v>0</v>
      </c>
      <c r="J89" s="19"/>
      <c r="K89" s="19">
        <v>3000</v>
      </c>
      <c r="L89" s="19" t="s">
        <v>108</v>
      </c>
      <c r="M89" s="19" t="s">
        <v>326</v>
      </c>
    </row>
    <row r="90" spans="1:13" ht="42.75" customHeight="1">
      <c r="A90" s="19">
        <v>84</v>
      </c>
      <c r="B90" s="34" t="s">
        <v>327</v>
      </c>
      <c r="C90" s="35" t="s">
        <v>328</v>
      </c>
      <c r="D90" s="134" t="s">
        <v>329</v>
      </c>
      <c r="E90" s="19" t="s">
        <v>330</v>
      </c>
      <c r="F90" s="34"/>
      <c r="G90" s="37">
        <v>100729</v>
      </c>
      <c r="H90" s="38">
        <v>18257.02</v>
      </c>
      <c r="I90" s="39">
        <f t="shared" si="1"/>
        <v>82471.98</v>
      </c>
      <c r="J90" s="19"/>
      <c r="K90" s="19">
        <v>6600</v>
      </c>
      <c r="L90" s="19" t="s">
        <v>108</v>
      </c>
      <c r="M90" s="19" t="s">
        <v>331</v>
      </c>
    </row>
    <row r="91" spans="1:13" ht="42.75" customHeight="1">
      <c r="A91" s="103">
        <v>85</v>
      </c>
      <c r="B91" s="34" t="s">
        <v>332</v>
      </c>
      <c r="C91" s="34" t="s">
        <v>3945</v>
      </c>
      <c r="D91" s="134" t="s">
        <v>333</v>
      </c>
      <c r="E91" s="19" t="s">
        <v>334</v>
      </c>
      <c r="F91" s="34"/>
      <c r="G91" s="37">
        <v>0</v>
      </c>
      <c r="H91" s="38">
        <v>0</v>
      </c>
      <c r="I91" s="39">
        <f t="shared" si="1"/>
        <v>0</v>
      </c>
      <c r="J91" s="19"/>
      <c r="K91" s="19">
        <v>4800</v>
      </c>
      <c r="L91" s="19" t="s">
        <v>108</v>
      </c>
      <c r="M91" s="19" t="s">
        <v>335</v>
      </c>
    </row>
    <row r="92" spans="1:13" ht="42.75" customHeight="1">
      <c r="A92" s="19">
        <v>86</v>
      </c>
      <c r="B92" s="34" t="s">
        <v>336</v>
      </c>
      <c r="C92" s="35" t="s">
        <v>337</v>
      </c>
      <c r="D92" s="134" t="s">
        <v>338</v>
      </c>
      <c r="E92" s="19" t="s">
        <v>339</v>
      </c>
      <c r="F92" s="34"/>
      <c r="G92" s="37">
        <v>331200</v>
      </c>
      <c r="H92" s="38">
        <v>60029.9</v>
      </c>
      <c r="I92" s="39">
        <f t="shared" si="1"/>
        <v>271170.1</v>
      </c>
      <c r="J92" s="19"/>
      <c r="K92" s="19">
        <v>18000</v>
      </c>
      <c r="L92" s="19" t="s">
        <v>108</v>
      </c>
      <c r="M92" s="19" t="s">
        <v>340</v>
      </c>
    </row>
    <row r="93" spans="1:256" s="21" customFormat="1" ht="42.75" customHeight="1">
      <c r="A93" s="19">
        <v>87</v>
      </c>
      <c r="B93" s="34" t="s">
        <v>341</v>
      </c>
      <c r="C93" s="35" t="s">
        <v>342</v>
      </c>
      <c r="D93" s="36" t="s">
        <v>343</v>
      </c>
      <c r="E93" s="19" t="s">
        <v>344</v>
      </c>
      <c r="F93" s="34"/>
      <c r="G93" s="37">
        <v>2762727</v>
      </c>
      <c r="H93" s="38">
        <v>7630.58</v>
      </c>
      <c r="I93" s="37">
        <f t="shared" si="1"/>
        <v>2755096.42</v>
      </c>
      <c r="J93" s="19"/>
      <c r="K93" s="19">
        <v>29700</v>
      </c>
      <c r="L93" s="19" t="s">
        <v>108</v>
      </c>
      <c r="M93" s="19" t="s">
        <v>345</v>
      </c>
      <c r="IL93" s="22"/>
      <c r="IM93" s="22"/>
      <c r="IN93" s="22"/>
      <c r="IO93" s="22"/>
      <c r="IP93" s="22"/>
      <c r="IQ93" s="22"/>
      <c r="IR93" s="22"/>
      <c r="IS93" s="22"/>
      <c r="IT93" s="22"/>
      <c r="IU93" s="22"/>
      <c r="IV93" s="22"/>
    </row>
    <row r="94" spans="1:14" ht="42.75" customHeight="1">
      <c r="A94" s="103">
        <v>88</v>
      </c>
      <c r="B94" s="34" t="s">
        <v>346</v>
      </c>
      <c r="C94" s="34" t="s">
        <v>3946</v>
      </c>
      <c r="D94" s="134" t="s">
        <v>111</v>
      </c>
      <c r="E94" s="19" t="s">
        <v>347</v>
      </c>
      <c r="F94" s="34"/>
      <c r="G94" s="37">
        <v>0</v>
      </c>
      <c r="H94" s="38">
        <v>0</v>
      </c>
      <c r="I94" s="39">
        <f t="shared" si="1"/>
        <v>0</v>
      </c>
      <c r="J94" s="19"/>
      <c r="K94" s="19">
        <v>4200</v>
      </c>
      <c r="L94" s="19" t="s">
        <v>108</v>
      </c>
      <c r="M94" s="19" t="s">
        <v>348</v>
      </c>
      <c r="N94" s="21" t="s">
        <v>349</v>
      </c>
    </row>
    <row r="95" spans="1:13" ht="42.75" customHeight="1">
      <c r="A95" s="19">
        <v>89</v>
      </c>
      <c r="B95" s="34" t="s">
        <v>350</v>
      </c>
      <c r="C95" s="34" t="s">
        <v>3947</v>
      </c>
      <c r="D95" s="134" t="s">
        <v>176</v>
      </c>
      <c r="E95" s="19" t="s">
        <v>351</v>
      </c>
      <c r="F95" s="34"/>
      <c r="G95" s="37">
        <v>0</v>
      </c>
      <c r="H95" s="38">
        <v>0</v>
      </c>
      <c r="I95" s="39">
        <f t="shared" si="1"/>
        <v>0</v>
      </c>
      <c r="J95" s="19"/>
      <c r="K95" s="19">
        <v>3600</v>
      </c>
      <c r="L95" s="19" t="s">
        <v>108</v>
      </c>
      <c r="M95" s="19" t="s">
        <v>352</v>
      </c>
    </row>
    <row r="96" spans="1:13" ht="42.75" customHeight="1">
      <c r="A96" s="19">
        <v>90</v>
      </c>
      <c r="B96" s="34" t="s">
        <v>353</v>
      </c>
      <c r="C96" s="34" t="s">
        <v>3948</v>
      </c>
      <c r="D96" s="134" t="s">
        <v>354</v>
      </c>
      <c r="E96" s="19" t="s">
        <v>355</v>
      </c>
      <c r="F96" s="34"/>
      <c r="G96" s="37">
        <v>0</v>
      </c>
      <c r="H96" s="38">
        <v>0</v>
      </c>
      <c r="I96" s="39">
        <f t="shared" si="1"/>
        <v>0</v>
      </c>
      <c r="J96" s="19"/>
      <c r="K96" s="19">
        <v>3000</v>
      </c>
      <c r="L96" s="19" t="s">
        <v>108</v>
      </c>
      <c r="M96" s="19" t="s">
        <v>356</v>
      </c>
    </row>
    <row r="97" spans="1:13" ht="42.75" customHeight="1">
      <c r="A97" s="103">
        <v>91</v>
      </c>
      <c r="B97" s="34" t="s">
        <v>357</v>
      </c>
      <c r="C97" s="35" t="s">
        <v>358</v>
      </c>
      <c r="D97" s="134" t="s">
        <v>359</v>
      </c>
      <c r="E97" s="19" t="s">
        <v>360</v>
      </c>
      <c r="F97" s="34"/>
      <c r="G97" s="37">
        <v>27600</v>
      </c>
      <c r="H97" s="38">
        <v>5042.72</v>
      </c>
      <c r="I97" s="39">
        <f t="shared" si="1"/>
        <v>22557.28</v>
      </c>
      <c r="J97" s="19"/>
      <c r="K97" s="19">
        <v>12600</v>
      </c>
      <c r="L97" s="19" t="s">
        <v>108</v>
      </c>
      <c r="M97" s="19" t="s">
        <v>361</v>
      </c>
    </row>
    <row r="98" spans="1:13" ht="42.75" customHeight="1">
      <c r="A98" s="19">
        <v>92</v>
      </c>
      <c r="B98" s="34" t="s">
        <v>362</v>
      </c>
      <c r="C98" s="34" t="s">
        <v>3949</v>
      </c>
      <c r="D98" s="134" t="s">
        <v>363</v>
      </c>
      <c r="E98" s="19" t="s">
        <v>364</v>
      </c>
      <c r="F98" s="34"/>
      <c r="G98" s="37">
        <v>0</v>
      </c>
      <c r="H98" s="38">
        <v>0</v>
      </c>
      <c r="I98" s="39">
        <f t="shared" si="1"/>
        <v>0</v>
      </c>
      <c r="J98" s="19"/>
      <c r="K98" s="19">
        <v>1500</v>
      </c>
      <c r="L98" s="19" t="s">
        <v>108</v>
      </c>
      <c r="M98" s="19" t="s">
        <v>365</v>
      </c>
    </row>
    <row r="99" spans="1:13" ht="42.75" customHeight="1">
      <c r="A99" s="19">
        <v>93</v>
      </c>
      <c r="B99" s="34" t="s">
        <v>366</v>
      </c>
      <c r="C99" s="34" t="s">
        <v>3950</v>
      </c>
      <c r="D99" s="134" t="s">
        <v>176</v>
      </c>
      <c r="E99" s="19" t="s">
        <v>367</v>
      </c>
      <c r="F99" s="34"/>
      <c r="G99" s="37">
        <v>0</v>
      </c>
      <c r="H99" s="38">
        <v>0</v>
      </c>
      <c r="I99" s="39">
        <f t="shared" si="1"/>
        <v>0</v>
      </c>
      <c r="J99" s="19"/>
      <c r="K99" s="19">
        <v>3600</v>
      </c>
      <c r="L99" s="19" t="s">
        <v>108</v>
      </c>
      <c r="M99" s="19" t="s">
        <v>368</v>
      </c>
    </row>
    <row r="100" spans="1:13" ht="35.25" customHeight="1">
      <c r="A100" s="103">
        <v>94</v>
      </c>
      <c r="B100" s="34" t="s">
        <v>369</v>
      </c>
      <c r="C100" s="35" t="s">
        <v>370</v>
      </c>
      <c r="D100" s="134" t="s">
        <v>371</v>
      </c>
      <c r="E100" s="19" t="s">
        <v>372</v>
      </c>
      <c r="F100" s="34"/>
      <c r="G100" s="37">
        <v>44160</v>
      </c>
      <c r="H100" s="38">
        <v>8004.06</v>
      </c>
      <c r="I100" s="39">
        <f t="shared" si="1"/>
        <v>36155.94</v>
      </c>
      <c r="J100" s="19"/>
      <c r="K100" s="19">
        <v>4500</v>
      </c>
      <c r="L100" s="19" t="s">
        <v>108</v>
      </c>
      <c r="M100" s="19" t="s">
        <v>373</v>
      </c>
    </row>
    <row r="101" spans="1:13" ht="28.5" customHeight="1">
      <c r="A101" s="19">
        <v>95</v>
      </c>
      <c r="B101" s="34" t="s">
        <v>374</v>
      </c>
      <c r="C101" s="34" t="s">
        <v>3951</v>
      </c>
      <c r="D101" s="134" t="s">
        <v>164</v>
      </c>
      <c r="E101" s="19" t="s">
        <v>375</v>
      </c>
      <c r="F101" s="34"/>
      <c r="G101" s="37">
        <v>0</v>
      </c>
      <c r="H101" s="38">
        <v>0</v>
      </c>
      <c r="I101" s="39">
        <f t="shared" si="1"/>
        <v>0</v>
      </c>
      <c r="J101" s="19"/>
      <c r="K101" s="19">
        <v>1800</v>
      </c>
      <c r="L101" s="19" t="s">
        <v>108</v>
      </c>
      <c r="M101" s="19" t="s">
        <v>376</v>
      </c>
    </row>
    <row r="102" spans="1:13" ht="28.5" customHeight="1">
      <c r="A102" s="19">
        <v>96</v>
      </c>
      <c r="B102" s="34" t="s">
        <v>377</v>
      </c>
      <c r="C102" s="34" t="s">
        <v>3952</v>
      </c>
      <c r="D102" s="134" t="s">
        <v>176</v>
      </c>
      <c r="E102" s="19" t="s">
        <v>378</v>
      </c>
      <c r="F102" s="34"/>
      <c r="G102" s="37">
        <v>0</v>
      </c>
      <c r="H102" s="38">
        <v>0</v>
      </c>
      <c r="I102" s="39">
        <f t="shared" si="1"/>
        <v>0</v>
      </c>
      <c r="J102" s="19"/>
      <c r="K102" s="19">
        <v>3600</v>
      </c>
      <c r="L102" s="19" t="s">
        <v>108</v>
      </c>
      <c r="M102" s="19" t="s">
        <v>379</v>
      </c>
    </row>
    <row r="103" spans="1:13" ht="28.5" customHeight="1">
      <c r="A103" s="103">
        <v>97</v>
      </c>
      <c r="B103" s="34" t="s">
        <v>380</v>
      </c>
      <c r="C103" s="34" t="s">
        <v>3953</v>
      </c>
      <c r="D103" s="134" t="s">
        <v>144</v>
      </c>
      <c r="E103" s="19" t="s">
        <v>381</v>
      </c>
      <c r="F103" s="34"/>
      <c r="G103" s="37">
        <v>0</v>
      </c>
      <c r="H103" s="38">
        <v>0</v>
      </c>
      <c r="I103" s="39">
        <f t="shared" si="1"/>
        <v>0</v>
      </c>
      <c r="J103" s="19"/>
      <c r="K103" s="19">
        <v>2700</v>
      </c>
      <c r="L103" s="19" t="s">
        <v>108</v>
      </c>
      <c r="M103" s="19" t="s">
        <v>382</v>
      </c>
    </row>
    <row r="104" spans="1:13" ht="28.5" customHeight="1">
      <c r="A104" s="19">
        <v>98</v>
      </c>
      <c r="B104" s="34" t="s">
        <v>383</v>
      </c>
      <c r="C104" s="34" t="s">
        <v>3954</v>
      </c>
      <c r="D104" s="134" t="s">
        <v>115</v>
      </c>
      <c r="E104" s="19" t="s">
        <v>384</v>
      </c>
      <c r="F104" s="34"/>
      <c r="G104" s="37">
        <v>0</v>
      </c>
      <c r="H104" s="38">
        <v>0</v>
      </c>
      <c r="I104" s="39">
        <f t="shared" si="1"/>
        <v>0</v>
      </c>
      <c r="J104" s="19"/>
      <c r="K104" s="19">
        <v>4200</v>
      </c>
      <c r="L104" s="19" t="s">
        <v>108</v>
      </c>
      <c r="M104" s="19" t="s">
        <v>385</v>
      </c>
    </row>
    <row r="105" spans="1:13" ht="28.5" customHeight="1">
      <c r="A105" s="19">
        <v>99</v>
      </c>
      <c r="B105" s="34" t="s">
        <v>386</v>
      </c>
      <c r="C105" s="34" t="s">
        <v>3955</v>
      </c>
      <c r="D105" s="134" t="s">
        <v>387</v>
      </c>
      <c r="E105" s="19" t="s">
        <v>388</v>
      </c>
      <c r="F105" s="34"/>
      <c r="G105" s="37">
        <v>0</v>
      </c>
      <c r="H105" s="38">
        <v>0</v>
      </c>
      <c r="I105" s="39">
        <f t="shared" si="1"/>
        <v>0</v>
      </c>
      <c r="J105" s="19"/>
      <c r="K105" s="19">
        <v>600</v>
      </c>
      <c r="L105" s="19" t="s">
        <v>108</v>
      </c>
      <c r="M105" s="19" t="s">
        <v>389</v>
      </c>
    </row>
    <row r="106" spans="1:13" ht="28.5" customHeight="1">
      <c r="A106" s="103">
        <v>100</v>
      </c>
      <c r="B106" s="34" t="s">
        <v>390</v>
      </c>
      <c r="C106" s="34" t="s">
        <v>3956</v>
      </c>
      <c r="D106" s="134" t="s">
        <v>391</v>
      </c>
      <c r="E106" s="19" t="s">
        <v>392</v>
      </c>
      <c r="F106" s="34"/>
      <c r="G106" s="37">
        <v>0</v>
      </c>
      <c r="H106" s="38">
        <v>0</v>
      </c>
      <c r="I106" s="39">
        <f t="shared" si="1"/>
        <v>0</v>
      </c>
      <c r="J106" s="19"/>
      <c r="K106" s="19">
        <v>4500</v>
      </c>
      <c r="L106" s="19" t="s">
        <v>108</v>
      </c>
      <c r="M106" s="19" t="s">
        <v>393</v>
      </c>
    </row>
    <row r="107" spans="1:13" ht="36.75" customHeight="1">
      <c r="A107" s="19">
        <v>101</v>
      </c>
      <c r="B107" s="34" t="s">
        <v>394</v>
      </c>
      <c r="C107" s="34" t="s">
        <v>3957</v>
      </c>
      <c r="D107" s="134" t="s">
        <v>395</v>
      </c>
      <c r="E107" s="19" t="s">
        <v>396</v>
      </c>
      <c r="F107" s="34"/>
      <c r="G107" s="37">
        <v>0</v>
      </c>
      <c r="H107" s="38">
        <v>0</v>
      </c>
      <c r="I107" s="39">
        <f t="shared" si="1"/>
        <v>0</v>
      </c>
      <c r="J107" s="19"/>
      <c r="K107" s="19">
        <v>5100</v>
      </c>
      <c r="L107" s="19" t="s">
        <v>108</v>
      </c>
      <c r="M107" s="19" t="s">
        <v>397</v>
      </c>
    </row>
    <row r="108" spans="1:13" ht="42.75" customHeight="1">
      <c r="A108" s="19">
        <v>102</v>
      </c>
      <c r="B108" s="34" t="s">
        <v>398</v>
      </c>
      <c r="C108" s="35" t="s">
        <v>399</v>
      </c>
      <c r="D108" s="134" t="s">
        <v>400</v>
      </c>
      <c r="E108" s="19" t="s">
        <v>401</v>
      </c>
      <c r="F108" s="34"/>
      <c r="G108" s="37">
        <v>44160</v>
      </c>
      <c r="H108" s="38">
        <v>8004.06</v>
      </c>
      <c r="I108" s="39">
        <f t="shared" si="1"/>
        <v>36155.94</v>
      </c>
      <c r="J108" s="19"/>
      <c r="K108" s="19">
        <v>2400</v>
      </c>
      <c r="L108" s="19" t="s">
        <v>108</v>
      </c>
      <c r="M108" s="19" t="s">
        <v>402</v>
      </c>
    </row>
    <row r="109" spans="1:13" ht="33.75" customHeight="1">
      <c r="A109" s="103">
        <v>103</v>
      </c>
      <c r="B109" s="34" t="s">
        <v>403</v>
      </c>
      <c r="C109" s="34" t="s">
        <v>3958</v>
      </c>
      <c r="D109" s="134" t="s">
        <v>404</v>
      </c>
      <c r="E109" s="19" t="s">
        <v>405</v>
      </c>
      <c r="F109" s="34"/>
      <c r="G109" s="37">
        <v>0</v>
      </c>
      <c r="H109" s="38">
        <v>0</v>
      </c>
      <c r="I109" s="39">
        <f t="shared" si="1"/>
        <v>0</v>
      </c>
      <c r="J109" s="19"/>
      <c r="K109" s="19">
        <v>7800</v>
      </c>
      <c r="L109" s="19" t="s">
        <v>108</v>
      </c>
      <c r="M109" s="19" t="s">
        <v>406</v>
      </c>
    </row>
    <row r="110" spans="1:13" ht="48.75" customHeight="1">
      <c r="A110" s="19">
        <v>104</v>
      </c>
      <c r="B110" s="34" t="s">
        <v>407</v>
      </c>
      <c r="C110" s="35" t="s">
        <v>408</v>
      </c>
      <c r="D110" s="134" t="s">
        <v>409</v>
      </c>
      <c r="E110" s="19" t="s">
        <v>410</v>
      </c>
      <c r="F110" s="34"/>
      <c r="G110" s="37">
        <v>110400</v>
      </c>
      <c r="H110" s="38">
        <v>20009.85</v>
      </c>
      <c r="I110" s="39">
        <f t="shared" si="1"/>
        <v>90390.15</v>
      </c>
      <c r="J110" s="19"/>
      <c r="K110" s="19">
        <v>6000</v>
      </c>
      <c r="L110" s="19" t="s">
        <v>108</v>
      </c>
      <c r="M110" s="19" t="s">
        <v>411</v>
      </c>
    </row>
    <row r="111" spans="1:13" ht="30.75" customHeight="1">
      <c r="A111" s="19">
        <v>105</v>
      </c>
      <c r="B111" s="34" t="s">
        <v>412</v>
      </c>
      <c r="C111" s="35" t="s">
        <v>3979</v>
      </c>
      <c r="D111" s="134" t="s">
        <v>413</v>
      </c>
      <c r="E111" s="19" t="s">
        <v>414</v>
      </c>
      <c r="F111" s="34"/>
      <c r="G111" s="37">
        <v>0</v>
      </c>
      <c r="H111" s="38">
        <v>0</v>
      </c>
      <c r="I111" s="39">
        <f t="shared" si="1"/>
        <v>0</v>
      </c>
      <c r="J111" s="19"/>
      <c r="K111" s="19">
        <v>600</v>
      </c>
      <c r="L111" s="19" t="s">
        <v>108</v>
      </c>
      <c r="M111" s="19" t="s">
        <v>415</v>
      </c>
    </row>
    <row r="112" spans="1:13" ht="27.75" customHeight="1">
      <c r="A112" s="103">
        <v>106</v>
      </c>
      <c r="B112" s="34" t="s">
        <v>416</v>
      </c>
      <c r="C112" s="35" t="s">
        <v>3978</v>
      </c>
      <c r="D112" s="134" t="s">
        <v>417</v>
      </c>
      <c r="E112" s="19" t="s">
        <v>418</v>
      </c>
      <c r="F112" s="34"/>
      <c r="G112" s="37">
        <v>0</v>
      </c>
      <c r="H112" s="38">
        <v>0</v>
      </c>
      <c r="I112" s="39">
        <f t="shared" si="1"/>
        <v>0</v>
      </c>
      <c r="J112" s="19"/>
      <c r="K112" s="19">
        <v>2400</v>
      </c>
      <c r="L112" s="19" t="s">
        <v>108</v>
      </c>
      <c r="M112" s="19" t="s">
        <v>419</v>
      </c>
    </row>
    <row r="113" spans="1:13" ht="30.75" customHeight="1">
      <c r="A113" s="19">
        <v>107</v>
      </c>
      <c r="B113" s="34" t="s">
        <v>420</v>
      </c>
      <c r="C113" s="35" t="s">
        <v>3977</v>
      </c>
      <c r="D113" s="134" t="s">
        <v>421</v>
      </c>
      <c r="E113" s="19" t="s">
        <v>422</v>
      </c>
      <c r="F113" s="34"/>
      <c r="G113" s="37">
        <v>0</v>
      </c>
      <c r="H113" s="38">
        <v>0</v>
      </c>
      <c r="I113" s="39">
        <f t="shared" si="1"/>
        <v>0</v>
      </c>
      <c r="J113" s="19"/>
      <c r="K113" s="19">
        <v>420</v>
      </c>
      <c r="L113" s="19" t="s">
        <v>108</v>
      </c>
      <c r="M113" s="19" t="s">
        <v>423</v>
      </c>
    </row>
    <row r="114" spans="1:13" ht="26.25" customHeight="1">
      <c r="A114" s="19">
        <v>108</v>
      </c>
      <c r="B114" s="34" t="s">
        <v>424</v>
      </c>
      <c r="C114" s="35" t="s">
        <v>3976</v>
      </c>
      <c r="D114" s="134" t="s">
        <v>190</v>
      </c>
      <c r="E114" s="19" t="s">
        <v>425</v>
      </c>
      <c r="F114" s="34"/>
      <c r="G114" s="37">
        <v>0</v>
      </c>
      <c r="H114" s="38">
        <v>0</v>
      </c>
      <c r="I114" s="39">
        <f t="shared" si="1"/>
        <v>0</v>
      </c>
      <c r="J114" s="19"/>
      <c r="K114" s="19">
        <v>600</v>
      </c>
      <c r="L114" s="19" t="s">
        <v>108</v>
      </c>
      <c r="M114" s="19" t="s">
        <v>426</v>
      </c>
    </row>
    <row r="115" spans="1:13" ht="26.25" customHeight="1">
      <c r="A115" s="103">
        <v>109</v>
      </c>
      <c r="B115" s="34" t="s">
        <v>427</v>
      </c>
      <c r="C115" s="35" t="s">
        <v>3975</v>
      </c>
      <c r="D115" s="134" t="s">
        <v>428</v>
      </c>
      <c r="E115" s="19" t="s">
        <v>429</v>
      </c>
      <c r="F115" s="34"/>
      <c r="G115" s="37">
        <v>0</v>
      </c>
      <c r="H115" s="38">
        <v>0</v>
      </c>
      <c r="I115" s="39">
        <f t="shared" si="1"/>
        <v>0</v>
      </c>
      <c r="J115" s="19"/>
      <c r="K115" s="19">
        <v>660</v>
      </c>
      <c r="L115" s="19" t="s">
        <v>108</v>
      </c>
      <c r="M115" s="19" t="s">
        <v>430</v>
      </c>
    </row>
    <row r="116" spans="1:13" ht="37.5" customHeight="1">
      <c r="A116" s="19">
        <v>110</v>
      </c>
      <c r="B116" s="34" t="s">
        <v>431</v>
      </c>
      <c r="C116" s="35" t="s">
        <v>3974</v>
      </c>
      <c r="D116" s="134" t="s">
        <v>432</v>
      </c>
      <c r="E116" s="19" t="s">
        <v>433</v>
      </c>
      <c r="F116" s="34"/>
      <c r="G116" s="37">
        <v>0</v>
      </c>
      <c r="H116" s="38">
        <v>0</v>
      </c>
      <c r="I116" s="39">
        <f t="shared" si="1"/>
        <v>0</v>
      </c>
      <c r="J116" s="19"/>
      <c r="K116" s="19">
        <v>1500</v>
      </c>
      <c r="L116" s="19" t="s">
        <v>108</v>
      </c>
      <c r="M116" s="19" t="s">
        <v>434</v>
      </c>
    </row>
    <row r="117" spans="1:13" ht="26.25" customHeight="1">
      <c r="A117" s="19">
        <v>111</v>
      </c>
      <c r="B117" s="34" t="s">
        <v>435</v>
      </c>
      <c r="C117" s="35" t="s">
        <v>3973</v>
      </c>
      <c r="D117" s="134" t="s">
        <v>436</v>
      </c>
      <c r="E117" s="19" t="s">
        <v>437</v>
      </c>
      <c r="F117" s="34"/>
      <c r="G117" s="37">
        <v>0</v>
      </c>
      <c r="H117" s="38">
        <v>0</v>
      </c>
      <c r="I117" s="39">
        <f t="shared" si="1"/>
        <v>0</v>
      </c>
      <c r="J117" s="19"/>
      <c r="K117" s="19">
        <v>3600</v>
      </c>
      <c r="L117" s="19" t="s">
        <v>108</v>
      </c>
      <c r="M117" s="19" t="s">
        <v>438</v>
      </c>
    </row>
    <row r="118" spans="1:13" ht="26.25" customHeight="1">
      <c r="A118" s="103">
        <v>112</v>
      </c>
      <c r="B118" s="34" t="s">
        <v>439</v>
      </c>
      <c r="C118" s="35" t="s">
        <v>3972</v>
      </c>
      <c r="D118" s="134" t="s">
        <v>440</v>
      </c>
      <c r="E118" s="19" t="s">
        <v>441</v>
      </c>
      <c r="F118" s="34"/>
      <c r="G118" s="37">
        <v>0</v>
      </c>
      <c r="H118" s="38">
        <v>0</v>
      </c>
      <c r="I118" s="39">
        <f t="shared" si="1"/>
        <v>0</v>
      </c>
      <c r="J118" s="19"/>
      <c r="K118" s="19">
        <v>1200</v>
      </c>
      <c r="L118" s="19" t="s">
        <v>108</v>
      </c>
      <c r="M118" s="19" t="s">
        <v>442</v>
      </c>
    </row>
    <row r="119" spans="1:13" ht="26.25" customHeight="1">
      <c r="A119" s="19">
        <v>113</v>
      </c>
      <c r="B119" s="34" t="s">
        <v>443</v>
      </c>
      <c r="C119" s="35" t="s">
        <v>3971</v>
      </c>
      <c r="D119" s="134" t="s">
        <v>444</v>
      </c>
      <c r="E119" s="19" t="s">
        <v>445</v>
      </c>
      <c r="F119" s="34"/>
      <c r="G119" s="37">
        <v>0</v>
      </c>
      <c r="H119" s="38">
        <v>0</v>
      </c>
      <c r="I119" s="39">
        <f t="shared" si="1"/>
        <v>0</v>
      </c>
      <c r="J119" s="19"/>
      <c r="K119" s="19">
        <v>900</v>
      </c>
      <c r="L119" s="19" t="s">
        <v>108</v>
      </c>
      <c r="M119" s="19" t="s">
        <v>446</v>
      </c>
    </row>
    <row r="120" spans="1:13" ht="36.75" customHeight="1">
      <c r="A120" s="19">
        <v>114</v>
      </c>
      <c r="B120" s="34" t="s">
        <v>447</v>
      </c>
      <c r="C120" s="35" t="s">
        <v>448</v>
      </c>
      <c r="D120" s="134" t="s">
        <v>449</v>
      </c>
      <c r="E120" s="19" t="s">
        <v>450</v>
      </c>
      <c r="F120" s="34"/>
      <c r="G120" s="37">
        <v>44160</v>
      </c>
      <c r="H120" s="38">
        <v>8004.06</v>
      </c>
      <c r="I120" s="39">
        <f t="shared" si="1"/>
        <v>36155.94</v>
      </c>
      <c r="J120" s="19"/>
      <c r="K120" s="19">
        <v>1200</v>
      </c>
      <c r="L120" s="19" t="s">
        <v>108</v>
      </c>
      <c r="M120" s="19" t="s">
        <v>451</v>
      </c>
    </row>
    <row r="121" spans="1:13" ht="48.75" customHeight="1">
      <c r="A121" s="103">
        <v>115</v>
      </c>
      <c r="B121" s="34" t="s">
        <v>452</v>
      </c>
      <c r="C121" s="35" t="s">
        <v>453</v>
      </c>
      <c r="D121" s="134" t="s">
        <v>454</v>
      </c>
      <c r="E121" s="19" t="s">
        <v>455</v>
      </c>
      <c r="F121" s="34"/>
      <c r="G121" s="37">
        <v>33120</v>
      </c>
      <c r="H121" s="38">
        <v>6003.19</v>
      </c>
      <c r="I121" s="39">
        <f t="shared" si="1"/>
        <v>27116.81</v>
      </c>
      <c r="J121" s="19"/>
      <c r="K121" s="19">
        <v>2400</v>
      </c>
      <c r="L121" s="19" t="s">
        <v>108</v>
      </c>
      <c r="M121" s="19" t="s">
        <v>456</v>
      </c>
    </row>
    <row r="122" spans="1:13" ht="25.5" customHeight="1">
      <c r="A122" s="19">
        <v>116</v>
      </c>
      <c r="B122" s="34" t="s">
        <v>457</v>
      </c>
      <c r="C122" s="35" t="s">
        <v>3970</v>
      </c>
      <c r="D122" s="134" t="s">
        <v>432</v>
      </c>
      <c r="E122" s="19" t="s">
        <v>458</v>
      </c>
      <c r="F122" s="34"/>
      <c r="G122" s="37">
        <v>0</v>
      </c>
      <c r="H122" s="38">
        <v>0</v>
      </c>
      <c r="I122" s="39">
        <f t="shared" si="1"/>
        <v>0</v>
      </c>
      <c r="J122" s="19"/>
      <c r="K122" s="19">
        <v>1500</v>
      </c>
      <c r="L122" s="19" t="s">
        <v>108</v>
      </c>
      <c r="M122" s="19" t="s">
        <v>459</v>
      </c>
    </row>
    <row r="123" spans="1:13" ht="37.5" customHeight="1">
      <c r="A123" s="19">
        <v>117</v>
      </c>
      <c r="B123" s="34" t="s">
        <v>460</v>
      </c>
      <c r="C123" s="35" t="s">
        <v>461</v>
      </c>
      <c r="D123" s="134" t="s">
        <v>462</v>
      </c>
      <c r="E123" s="19" t="s">
        <v>463</v>
      </c>
      <c r="F123" s="34"/>
      <c r="G123" s="37">
        <v>11040</v>
      </c>
      <c r="H123" s="38">
        <v>545.02</v>
      </c>
      <c r="I123" s="39">
        <f t="shared" si="1"/>
        <v>10494.98</v>
      </c>
      <c r="J123" s="19"/>
      <c r="K123" s="19">
        <v>600</v>
      </c>
      <c r="L123" s="19" t="s">
        <v>108</v>
      </c>
      <c r="M123" s="19" t="s">
        <v>464</v>
      </c>
    </row>
    <row r="124" spans="1:13" ht="24.75" customHeight="1">
      <c r="A124" s="103">
        <v>118</v>
      </c>
      <c r="B124" s="34" t="s">
        <v>465</v>
      </c>
      <c r="C124" s="34" t="s">
        <v>3968</v>
      </c>
      <c r="D124" s="134" t="s">
        <v>466</v>
      </c>
      <c r="E124" s="19" t="s">
        <v>467</v>
      </c>
      <c r="F124" s="34"/>
      <c r="G124" s="37">
        <v>0</v>
      </c>
      <c r="H124" s="38">
        <v>0</v>
      </c>
      <c r="I124" s="39">
        <f t="shared" si="1"/>
        <v>0</v>
      </c>
      <c r="J124" s="19"/>
      <c r="K124" s="19">
        <v>1500</v>
      </c>
      <c r="L124" s="19" t="s">
        <v>108</v>
      </c>
      <c r="M124" s="19" t="s">
        <v>468</v>
      </c>
    </row>
    <row r="125" spans="1:13" ht="24.75" customHeight="1">
      <c r="A125" s="19">
        <v>119</v>
      </c>
      <c r="B125" s="34" t="s">
        <v>469</v>
      </c>
      <c r="C125" s="34" t="s">
        <v>3969</v>
      </c>
      <c r="D125" s="134" t="s">
        <v>470</v>
      </c>
      <c r="E125" s="19" t="s">
        <v>471</v>
      </c>
      <c r="F125" s="34"/>
      <c r="G125" s="37">
        <v>0</v>
      </c>
      <c r="H125" s="38">
        <v>0</v>
      </c>
      <c r="I125" s="39">
        <f t="shared" si="1"/>
        <v>0</v>
      </c>
      <c r="J125" s="19"/>
      <c r="K125" s="19">
        <v>900</v>
      </c>
      <c r="L125" s="19" t="s">
        <v>108</v>
      </c>
      <c r="M125" s="19" t="s">
        <v>472</v>
      </c>
    </row>
    <row r="126" spans="1:13" ht="24.75" customHeight="1">
      <c r="A126" s="19">
        <v>120</v>
      </c>
      <c r="B126" s="34" t="s">
        <v>473</v>
      </c>
      <c r="C126" s="34" t="s">
        <v>3967</v>
      </c>
      <c r="D126" s="134" t="s">
        <v>432</v>
      </c>
      <c r="E126" s="19" t="s">
        <v>474</v>
      </c>
      <c r="F126" s="34"/>
      <c r="G126" s="37">
        <v>0</v>
      </c>
      <c r="H126" s="38">
        <v>0</v>
      </c>
      <c r="I126" s="39">
        <f t="shared" si="1"/>
        <v>0</v>
      </c>
      <c r="J126" s="19"/>
      <c r="K126" s="19">
        <v>1500</v>
      </c>
      <c r="L126" s="19" t="s">
        <v>108</v>
      </c>
      <c r="M126" s="19" t="s">
        <v>475</v>
      </c>
    </row>
    <row r="127" spans="1:13" ht="24.75" customHeight="1">
      <c r="A127" s="103">
        <v>121</v>
      </c>
      <c r="B127" s="34" t="s">
        <v>476</v>
      </c>
      <c r="C127" s="34" t="s">
        <v>3966</v>
      </c>
      <c r="D127" s="134" t="s">
        <v>477</v>
      </c>
      <c r="E127" s="19" t="s">
        <v>478</v>
      </c>
      <c r="F127" s="34"/>
      <c r="G127" s="37">
        <v>0</v>
      </c>
      <c r="H127" s="38">
        <v>0</v>
      </c>
      <c r="I127" s="39">
        <f t="shared" si="1"/>
        <v>0</v>
      </c>
      <c r="J127" s="19"/>
      <c r="K127" s="19">
        <v>1800</v>
      </c>
      <c r="L127" s="19" t="s">
        <v>108</v>
      </c>
      <c r="M127" s="19" t="s">
        <v>479</v>
      </c>
    </row>
    <row r="128" spans="1:13" ht="24.75" customHeight="1">
      <c r="A128" s="19">
        <v>122</v>
      </c>
      <c r="B128" s="34" t="s">
        <v>480</v>
      </c>
      <c r="C128" s="34" t="s">
        <v>3965</v>
      </c>
      <c r="D128" s="134" t="s">
        <v>470</v>
      </c>
      <c r="E128" s="19" t="s">
        <v>481</v>
      </c>
      <c r="F128" s="34"/>
      <c r="G128" s="37">
        <v>110400</v>
      </c>
      <c r="H128" s="38">
        <v>20009.85</v>
      </c>
      <c r="I128" s="39">
        <f t="shared" si="1"/>
        <v>90390.15</v>
      </c>
      <c r="J128" s="19"/>
      <c r="K128" s="19">
        <v>900</v>
      </c>
      <c r="L128" s="19" t="s">
        <v>108</v>
      </c>
      <c r="M128" s="19" t="s">
        <v>482</v>
      </c>
    </row>
    <row r="129" spans="1:13" ht="54" customHeight="1">
      <c r="A129" s="19">
        <v>123</v>
      </c>
      <c r="B129" s="34" t="s">
        <v>483</v>
      </c>
      <c r="C129" s="34" t="s">
        <v>3959</v>
      </c>
      <c r="D129" s="134" t="s">
        <v>3748</v>
      </c>
      <c r="E129" s="19" t="s">
        <v>484</v>
      </c>
      <c r="F129" s="34"/>
      <c r="G129" s="37">
        <v>0</v>
      </c>
      <c r="H129" s="38">
        <v>0</v>
      </c>
      <c r="I129" s="39">
        <f t="shared" si="1"/>
        <v>0</v>
      </c>
      <c r="J129" s="19"/>
      <c r="K129" s="19">
        <v>9100</v>
      </c>
      <c r="L129" s="19" t="s">
        <v>108</v>
      </c>
      <c r="M129" s="19" t="s">
        <v>485</v>
      </c>
    </row>
    <row r="130" spans="1:14" ht="30.75" customHeight="1">
      <c r="A130" s="103">
        <v>124</v>
      </c>
      <c r="B130" s="34" t="s">
        <v>486</v>
      </c>
      <c r="C130" s="34" t="s">
        <v>3960</v>
      </c>
      <c r="D130" s="134" t="s">
        <v>4212</v>
      </c>
      <c r="E130" s="19" t="s">
        <v>487</v>
      </c>
      <c r="F130" s="34" t="s">
        <v>488</v>
      </c>
      <c r="G130" s="37">
        <v>0</v>
      </c>
      <c r="H130" s="38">
        <v>0</v>
      </c>
      <c r="I130" s="39">
        <f t="shared" si="1"/>
        <v>0</v>
      </c>
      <c r="J130" s="19"/>
      <c r="K130" s="19">
        <v>11400</v>
      </c>
      <c r="L130" s="19" t="s">
        <v>108</v>
      </c>
      <c r="M130" s="19" t="s">
        <v>489</v>
      </c>
      <c r="N130" s="21" t="s">
        <v>490</v>
      </c>
    </row>
    <row r="131" spans="1:14" ht="60.75" customHeight="1">
      <c r="A131" s="19">
        <v>125</v>
      </c>
      <c r="B131" s="34" t="s">
        <v>491</v>
      </c>
      <c r="C131" s="35" t="s">
        <v>492</v>
      </c>
      <c r="D131" s="134" t="s">
        <v>4213</v>
      </c>
      <c r="E131" s="19" t="s">
        <v>493</v>
      </c>
      <c r="F131" s="34"/>
      <c r="G131" s="37">
        <v>110400</v>
      </c>
      <c r="H131" s="38">
        <v>16370.01</v>
      </c>
      <c r="I131" s="39">
        <f t="shared" si="1"/>
        <v>94029.99</v>
      </c>
      <c r="J131" s="19"/>
      <c r="K131" s="19">
        <v>39000</v>
      </c>
      <c r="L131" s="19" t="s">
        <v>108</v>
      </c>
      <c r="M131" s="19" t="s">
        <v>494</v>
      </c>
      <c r="N131" s="21" t="s">
        <v>495</v>
      </c>
    </row>
    <row r="132" spans="1:13" ht="42.75" customHeight="1">
      <c r="A132" s="19">
        <v>126</v>
      </c>
      <c r="B132" s="34" t="s">
        <v>496</v>
      </c>
      <c r="C132" s="34" t="s">
        <v>3964</v>
      </c>
      <c r="D132" s="134" t="s">
        <v>497</v>
      </c>
      <c r="E132" s="19" t="s">
        <v>498</v>
      </c>
      <c r="F132" s="34"/>
      <c r="G132" s="37">
        <v>0</v>
      </c>
      <c r="H132" s="38">
        <v>0</v>
      </c>
      <c r="I132" s="39">
        <f t="shared" si="1"/>
        <v>0</v>
      </c>
      <c r="J132" s="19"/>
      <c r="K132" s="19">
        <v>18000</v>
      </c>
      <c r="L132" s="19" t="s">
        <v>108</v>
      </c>
      <c r="M132" s="19" t="s">
        <v>499</v>
      </c>
    </row>
    <row r="133" spans="1:13" ht="39" customHeight="1">
      <c r="A133" s="103">
        <v>127</v>
      </c>
      <c r="B133" s="34" t="s">
        <v>500</v>
      </c>
      <c r="C133" s="34" t="s">
        <v>3961</v>
      </c>
      <c r="D133" s="134" t="s">
        <v>501</v>
      </c>
      <c r="E133" s="19" t="s">
        <v>502</v>
      </c>
      <c r="F133" s="34"/>
      <c r="G133" s="37">
        <v>0</v>
      </c>
      <c r="H133" s="38">
        <v>0</v>
      </c>
      <c r="I133" s="39">
        <f t="shared" si="1"/>
        <v>0</v>
      </c>
      <c r="J133" s="19"/>
      <c r="K133" s="19">
        <v>34200</v>
      </c>
      <c r="L133" s="19" t="s">
        <v>108</v>
      </c>
      <c r="M133" s="19" t="s">
        <v>503</v>
      </c>
    </row>
    <row r="134" spans="1:256" s="9" customFormat="1" ht="38.25">
      <c r="A134" s="19">
        <v>128</v>
      </c>
      <c r="B134" s="4" t="s">
        <v>504</v>
      </c>
      <c r="C134" s="11">
        <v>11010460900106</v>
      </c>
      <c r="D134" s="5" t="s">
        <v>505</v>
      </c>
      <c r="E134" s="3" t="s">
        <v>97</v>
      </c>
      <c r="F134" s="4">
        <v>39995</v>
      </c>
      <c r="G134" s="6">
        <v>180000</v>
      </c>
      <c r="H134" s="7">
        <v>139285.9</v>
      </c>
      <c r="I134" s="12">
        <f t="shared" si="1"/>
        <v>40714.100000000006</v>
      </c>
      <c r="J134" s="3"/>
      <c r="K134" s="3"/>
      <c r="L134" s="3"/>
      <c r="M134" s="3"/>
      <c r="N134" s="8" t="s">
        <v>94</v>
      </c>
      <c r="IL134" s="10"/>
      <c r="IM134" s="10"/>
      <c r="IN134" s="10"/>
      <c r="IO134" s="10"/>
      <c r="IP134" s="10"/>
      <c r="IQ134" s="10"/>
      <c r="IR134" s="10"/>
      <c r="IS134" s="10"/>
      <c r="IT134" s="10"/>
      <c r="IU134" s="10"/>
      <c r="IV134" s="10"/>
    </row>
    <row r="135" spans="1:13" ht="43.5" customHeight="1">
      <c r="A135" s="19">
        <v>129</v>
      </c>
      <c r="B135" s="34" t="s">
        <v>506</v>
      </c>
      <c r="C135" s="35"/>
      <c r="D135" s="134" t="s">
        <v>507</v>
      </c>
      <c r="E135" s="19" t="s">
        <v>508</v>
      </c>
      <c r="F135" s="34" t="s">
        <v>3750</v>
      </c>
      <c r="G135" s="37">
        <v>0</v>
      </c>
      <c r="H135" s="38">
        <v>0</v>
      </c>
      <c r="I135" s="39">
        <f aca="true" t="shared" si="2" ref="I135:I198">G135-H135</f>
        <v>0</v>
      </c>
      <c r="J135" s="19"/>
      <c r="K135" s="19">
        <v>2500</v>
      </c>
      <c r="L135" s="19" t="s">
        <v>509</v>
      </c>
      <c r="M135" s="19"/>
    </row>
    <row r="136" spans="1:13" ht="38.25" customHeight="1">
      <c r="A136" s="103">
        <v>130</v>
      </c>
      <c r="B136" s="34" t="s">
        <v>510</v>
      </c>
      <c r="C136" s="35"/>
      <c r="D136" s="134" t="s">
        <v>507</v>
      </c>
      <c r="E136" s="19" t="s">
        <v>511</v>
      </c>
      <c r="F136" s="34" t="s">
        <v>3750</v>
      </c>
      <c r="G136" s="37">
        <v>0</v>
      </c>
      <c r="H136" s="38">
        <v>0</v>
      </c>
      <c r="I136" s="39">
        <f t="shared" si="2"/>
        <v>0</v>
      </c>
      <c r="J136" s="19"/>
      <c r="K136" s="19">
        <v>2500</v>
      </c>
      <c r="L136" s="19" t="s">
        <v>509</v>
      </c>
      <c r="M136" s="19"/>
    </row>
    <row r="137" spans="1:13" ht="39" customHeight="1">
      <c r="A137" s="19">
        <v>131</v>
      </c>
      <c r="B137" s="34" t="s">
        <v>512</v>
      </c>
      <c r="C137" s="35"/>
      <c r="D137" s="134" t="s">
        <v>507</v>
      </c>
      <c r="E137" s="19" t="s">
        <v>513</v>
      </c>
      <c r="F137" s="34" t="s">
        <v>3750</v>
      </c>
      <c r="G137" s="37">
        <v>0</v>
      </c>
      <c r="H137" s="38">
        <v>0</v>
      </c>
      <c r="I137" s="39">
        <f t="shared" si="2"/>
        <v>0</v>
      </c>
      <c r="J137" s="19"/>
      <c r="K137" s="19"/>
      <c r="L137" s="19" t="s">
        <v>509</v>
      </c>
      <c r="M137" s="19"/>
    </row>
    <row r="138" spans="1:14" ht="51">
      <c r="A138" s="19">
        <v>132</v>
      </c>
      <c r="B138" s="42" t="s">
        <v>514</v>
      </c>
      <c r="C138" s="149">
        <v>10104000071</v>
      </c>
      <c r="D138" s="91" t="s">
        <v>515</v>
      </c>
      <c r="E138" s="19" t="s">
        <v>67</v>
      </c>
      <c r="F138" s="34">
        <v>39181</v>
      </c>
      <c r="G138" s="37">
        <v>82128</v>
      </c>
      <c r="H138" s="38">
        <v>82128</v>
      </c>
      <c r="I138" s="39">
        <f t="shared" si="2"/>
        <v>0</v>
      </c>
      <c r="J138" s="19"/>
      <c r="K138" s="19"/>
      <c r="L138" s="19"/>
      <c r="M138" s="19"/>
      <c r="N138" s="20" t="s">
        <v>68</v>
      </c>
    </row>
    <row r="139" spans="1:14" ht="38.25">
      <c r="A139" s="103">
        <v>133</v>
      </c>
      <c r="B139" s="42" t="s">
        <v>516</v>
      </c>
      <c r="C139" s="149">
        <v>110106210000109</v>
      </c>
      <c r="D139" s="91" t="s">
        <v>517</v>
      </c>
      <c r="E139" s="19" t="s">
        <v>97</v>
      </c>
      <c r="F139" s="34">
        <v>40288</v>
      </c>
      <c r="G139" s="37">
        <v>35000</v>
      </c>
      <c r="H139" s="38">
        <v>35000</v>
      </c>
      <c r="I139" s="39">
        <f t="shared" si="2"/>
        <v>0</v>
      </c>
      <c r="J139" s="19"/>
      <c r="K139" s="19"/>
      <c r="L139" s="19"/>
      <c r="M139" s="19"/>
      <c r="N139" s="20" t="s">
        <v>68</v>
      </c>
    </row>
    <row r="140" spans="1:14" ht="38.25">
      <c r="A140" s="19">
        <v>134</v>
      </c>
      <c r="B140" s="42" t="s">
        <v>518</v>
      </c>
      <c r="C140" s="149">
        <v>110109110900026</v>
      </c>
      <c r="D140" s="91" t="s">
        <v>519</v>
      </c>
      <c r="E140" s="19" t="s">
        <v>97</v>
      </c>
      <c r="F140" s="34">
        <v>40526</v>
      </c>
      <c r="G140" s="37">
        <v>49000</v>
      </c>
      <c r="H140" s="38">
        <v>49000</v>
      </c>
      <c r="I140" s="39">
        <f t="shared" si="2"/>
        <v>0</v>
      </c>
      <c r="J140" s="19"/>
      <c r="K140" s="19"/>
      <c r="L140" s="19"/>
      <c r="M140" s="19"/>
      <c r="N140" s="20" t="s">
        <v>68</v>
      </c>
    </row>
    <row r="141" spans="1:14" ht="38.25">
      <c r="A141" s="19">
        <v>135</v>
      </c>
      <c r="B141" s="42" t="s">
        <v>520</v>
      </c>
      <c r="C141" s="149">
        <v>110109110900027</v>
      </c>
      <c r="D141" s="91" t="s">
        <v>521</v>
      </c>
      <c r="E141" s="19" t="s">
        <v>97</v>
      </c>
      <c r="F141" s="34">
        <v>40526</v>
      </c>
      <c r="G141" s="37">
        <v>50000</v>
      </c>
      <c r="H141" s="38">
        <v>50000</v>
      </c>
      <c r="I141" s="39">
        <f t="shared" si="2"/>
        <v>0</v>
      </c>
      <c r="J141" s="19"/>
      <c r="K141" s="19"/>
      <c r="L141" s="19"/>
      <c r="M141" s="19"/>
      <c r="N141" s="20" t="s">
        <v>68</v>
      </c>
    </row>
    <row r="142" spans="1:14" ht="38.25">
      <c r="A142" s="103">
        <v>136</v>
      </c>
      <c r="B142" s="42" t="s">
        <v>522</v>
      </c>
      <c r="C142" s="149">
        <v>110109110900025</v>
      </c>
      <c r="D142" s="91" t="s">
        <v>523</v>
      </c>
      <c r="E142" s="19" t="s">
        <v>97</v>
      </c>
      <c r="F142" s="34">
        <v>40526</v>
      </c>
      <c r="G142" s="37">
        <v>51000</v>
      </c>
      <c r="H142" s="38">
        <v>51000</v>
      </c>
      <c r="I142" s="39">
        <f t="shared" si="2"/>
        <v>0</v>
      </c>
      <c r="J142" s="19"/>
      <c r="K142" s="19"/>
      <c r="L142" s="19"/>
      <c r="M142" s="19"/>
      <c r="N142" s="20" t="s">
        <v>68</v>
      </c>
    </row>
    <row r="143" spans="1:14" ht="76.5">
      <c r="A143" s="19">
        <v>137</v>
      </c>
      <c r="B143" s="34" t="s">
        <v>524</v>
      </c>
      <c r="C143" s="149"/>
      <c r="D143" s="91" t="s">
        <v>525</v>
      </c>
      <c r="E143" s="19" t="s">
        <v>526</v>
      </c>
      <c r="F143" s="34">
        <v>2012</v>
      </c>
      <c r="G143" s="37">
        <v>397024.91</v>
      </c>
      <c r="H143" s="38">
        <v>26468.4</v>
      </c>
      <c r="I143" s="39">
        <v>370556.51</v>
      </c>
      <c r="J143" s="19"/>
      <c r="K143" s="19"/>
      <c r="L143" s="19"/>
      <c r="M143" s="19"/>
      <c r="N143" s="20"/>
    </row>
    <row r="144" spans="1:14" ht="38.25">
      <c r="A144" s="19">
        <v>138</v>
      </c>
      <c r="B144" s="42" t="s">
        <v>527</v>
      </c>
      <c r="C144" s="149">
        <v>110106000036</v>
      </c>
      <c r="D144" s="91" t="s">
        <v>528</v>
      </c>
      <c r="E144" s="19" t="s">
        <v>97</v>
      </c>
      <c r="F144" s="34">
        <v>2008</v>
      </c>
      <c r="G144" s="37">
        <v>20559</v>
      </c>
      <c r="H144" s="38">
        <v>20559</v>
      </c>
      <c r="I144" s="39">
        <f t="shared" si="2"/>
        <v>0</v>
      </c>
      <c r="J144" s="19"/>
      <c r="K144" s="19"/>
      <c r="L144" s="19"/>
      <c r="M144" s="19"/>
      <c r="N144" s="20" t="s">
        <v>68</v>
      </c>
    </row>
    <row r="145" spans="1:14" ht="38.25">
      <c r="A145" s="103">
        <v>139</v>
      </c>
      <c r="B145" s="42" t="s">
        <v>529</v>
      </c>
      <c r="C145" s="149">
        <v>110106000037</v>
      </c>
      <c r="D145" s="91" t="s">
        <v>530</v>
      </c>
      <c r="E145" s="19" t="s">
        <v>97</v>
      </c>
      <c r="F145" s="34">
        <v>2008</v>
      </c>
      <c r="G145" s="37">
        <v>83952</v>
      </c>
      <c r="H145" s="38">
        <v>83952</v>
      </c>
      <c r="I145" s="39">
        <f t="shared" si="2"/>
        <v>0</v>
      </c>
      <c r="J145" s="19"/>
      <c r="K145" s="19"/>
      <c r="L145" s="19"/>
      <c r="M145" s="19"/>
      <c r="N145" s="20" t="s">
        <v>68</v>
      </c>
    </row>
    <row r="146" spans="1:14" ht="38.25">
      <c r="A146" s="19">
        <v>140</v>
      </c>
      <c r="B146" s="42" t="s">
        <v>531</v>
      </c>
      <c r="C146" s="149">
        <v>110106000038</v>
      </c>
      <c r="D146" s="91" t="s">
        <v>532</v>
      </c>
      <c r="E146" s="19" t="s">
        <v>97</v>
      </c>
      <c r="F146" s="34">
        <v>2008</v>
      </c>
      <c r="G146" s="37">
        <v>28528.5</v>
      </c>
      <c r="H146" s="38">
        <v>28528.5</v>
      </c>
      <c r="I146" s="39">
        <f t="shared" si="2"/>
        <v>0</v>
      </c>
      <c r="J146" s="19"/>
      <c r="K146" s="19"/>
      <c r="L146" s="19"/>
      <c r="M146" s="19"/>
      <c r="N146" s="20" t="s">
        <v>68</v>
      </c>
    </row>
    <row r="147" spans="1:14" ht="38.25">
      <c r="A147" s="19">
        <v>141</v>
      </c>
      <c r="B147" s="42" t="s">
        <v>533</v>
      </c>
      <c r="C147" s="149">
        <v>110106000039</v>
      </c>
      <c r="D147" s="91" t="s">
        <v>534</v>
      </c>
      <c r="E147" s="19" t="s">
        <v>97</v>
      </c>
      <c r="F147" s="34">
        <v>2008</v>
      </c>
      <c r="G147" s="37">
        <v>22351.6</v>
      </c>
      <c r="H147" s="38">
        <v>22351.6</v>
      </c>
      <c r="I147" s="39">
        <f t="shared" si="2"/>
        <v>0</v>
      </c>
      <c r="J147" s="19"/>
      <c r="K147" s="19"/>
      <c r="L147" s="19"/>
      <c r="M147" s="19"/>
      <c r="N147" s="20" t="s">
        <v>68</v>
      </c>
    </row>
    <row r="148" spans="1:14" ht="38.25">
      <c r="A148" s="103">
        <v>142</v>
      </c>
      <c r="B148" s="42" t="s">
        <v>535</v>
      </c>
      <c r="C148" s="149">
        <v>110106000040</v>
      </c>
      <c r="D148" s="91" t="s">
        <v>536</v>
      </c>
      <c r="E148" s="19" t="s">
        <v>97</v>
      </c>
      <c r="F148" s="34">
        <v>2008</v>
      </c>
      <c r="G148" s="37">
        <v>13123</v>
      </c>
      <c r="H148" s="38">
        <v>13123</v>
      </c>
      <c r="I148" s="39">
        <f t="shared" si="2"/>
        <v>0</v>
      </c>
      <c r="J148" s="19"/>
      <c r="K148" s="19"/>
      <c r="L148" s="19"/>
      <c r="M148" s="19"/>
      <c r="N148" s="20" t="s">
        <v>68</v>
      </c>
    </row>
    <row r="149" spans="1:14" ht="38.25">
      <c r="A149" s="19">
        <v>143</v>
      </c>
      <c r="B149" s="42" t="s">
        <v>537</v>
      </c>
      <c r="C149" s="149">
        <v>110106000041</v>
      </c>
      <c r="D149" s="91" t="s">
        <v>538</v>
      </c>
      <c r="E149" s="19" t="s">
        <v>97</v>
      </c>
      <c r="F149" s="34">
        <v>2008</v>
      </c>
      <c r="G149" s="37">
        <v>115119.4</v>
      </c>
      <c r="H149" s="38">
        <v>115119.4</v>
      </c>
      <c r="I149" s="39">
        <f t="shared" si="2"/>
        <v>0</v>
      </c>
      <c r="J149" s="19"/>
      <c r="K149" s="19"/>
      <c r="L149" s="19"/>
      <c r="M149" s="19"/>
      <c r="N149" s="20" t="s">
        <v>68</v>
      </c>
    </row>
    <row r="150" spans="1:13" ht="42" customHeight="1">
      <c r="A150" s="19">
        <v>144</v>
      </c>
      <c r="B150" s="42" t="s">
        <v>539</v>
      </c>
      <c r="C150" s="35"/>
      <c r="D150" s="36" t="s">
        <v>575</v>
      </c>
      <c r="E150" s="19" t="s">
        <v>541</v>
      </c>
      <c r="F150" s="34">
        <v>2008</v>
      </c>
      <c r="G150" s="37">
        <v>4745</v>
      </c>
      <c r="H150" s="38">
        <v>4745</v>
      </c>
      <c r="I150" s="39">
        <f t="shared" si="2"/>
        <v>0</v>
      </c>
      <c r="J150" s="19"/>
      <c r="K150" s="19"/>
      <c r="L150" s="19"/>
      <c r="M150" s="19"/>
    </row>
    <row r="151" spans="1:13" ht="36.75" customHeight="1">
      <c r="A151" s="103">
        <v>145</v>
      </c>
      <c r="B151" s="42" t="s">
        <v>542</v>
      </c>
      <c r="C151" s="35"/>
      <c r="D151" s="36" t="s">
        <v>543</v>
      </c>
      <c r="E151" s="19" t="s">
        <v>544</v>
      </c>
      <c r="F151" s="34">
        <v>2008</v>
      </c>
      <c r="G151" s="37">
        <v>11982</v>
      </c>
      <c r="H151" s="38">
        <v>11982</v>
      </c>
      <c r="I151" s="39">
        <f t="shared" si="2"/>
        <v>0</v>
      </c>
      <c r="J151" s="19"/>
      <c r="K151" s="19"/>
      <c r="L151" s="19"/>
      <c r="M151" s="19"/>
    </row>
    <row r="152" spans="1:13" ht="111.75" customHeight="1">
      <c r="A152" s="19">
        <v>146</v>
      </c>
      <c r="B152" s="42" t="s">
        <v>545</v>
      </c>
      <c r="C152" s="35"/>
      <c r="D152" s="36" t="s">
        <v>546</v>
      </c>
      <c r="E152" s="19" t="s">
        <v>547</v>
      </c>
      <c r="F152" s="34">
        <v>2008</v>
      </c>
      <c r="G152" s="37">
        <v>14416</v>
      </c>
      <c r="H152" s="38">
        <v>14416</v>
      </c>
      <c r="I152" s="39">
        <f t="shared" si="2"/>
        <v>0</v>
      </c>
      <c r="J152" s="19"/>
      <c r="K152" s="19"/>
      <c r="L152" s="19"/>
      <c r="M152" s="19"/>
    </row>
    <row r="153" spans="1:256" s="107" customFormat="1" ht="57.75" customHeight="1">
      <c r="A153" s="19">
        <v>147</v>
      </c>
      <c r="B153" s="51" t="s">
        <v>548</v>
      </c>
      <c r="C153" s="101"/>
      <c r="D153" s="394" t="s">
        <v>549</v>
      </c>
      <c r="E153" s="103" t="s">
        <v>550</v>
      </c>
      <c r="F153" s="104">
        <v>2008</v>
      </c>
      <c r="G153" s="375">
        <v>23674</v>
      </c>
      <c r="H153" s="376">
        <v>23674</v>
      </c>
      <c r="I153" s="39">
        <f t="shared" si="2"/>
        <v>0</v>
      </c>
      <c r="J153" s="103"/>
      <c r="K153" s="103"/>
      <c r="L153" s="103"/>
      <c r="M153" s="103"/>
      <c r="IL153" s="108"/>
      <c r="IM153" s="108"/>
      <c r="IN153" s="108"/>
      <c r="IO153" s="108"/>
      <c r="IP153" s="108"/>
      <c r="IQ153" s="108"/>
      <c r="IR153" s="108"/>
      <c r="IS153" s="108"/>
      <c r="IT153" s="108"/>
      <c r="IU153" s="108"/>
      <c r="IV153" s="108"/>
    </row>
    <row r="154" spans="1:256" s="107" customFormat="1" ht="46.5" customHeight="1">
      <c r="A154" s="103">
        <v>148</v>
      </c>
      <c r="B154" s="51" t="s">
        <v>551</v>
      </c>
      <c r="C154" s="101"/>
      <c r="D154" s="394" t="s">
        <v>552</v>
      </c>
      <c r="E154" s="103" t="s">
        <v>553</v>
      </c>
      <c r="F154" s="104">
        <v>2008</v>
      </c>
      <c r="G154" s="375">
        <v>9968</v>
      </c>
      <c r="H154" s="376">
        <v>9968</v>
      </c>
      <c r="I154" s="39">
        <f t="shared" si="2"/>
        <v>0</v>
      </c>
      <c r="J154" s="103"/>
      <c r="K154" s="103"/>
      <c r="L154" s="103"/>
      <c r="M154" s="103"/>
      <c r="IL154" s="108"/>
      <c r="IM154" s="108"/>
      <c r="IN154" s="108"/>
      <c r="IO154" s="108"/>
      <c r="IP154" s="108"/>
      <c r="IQ154" s="108"/>
      <c r="IR154" s="108"/>
      <c r="IS154" s="108"/>
      <c r="IT154" s="108"/>
      <c r="IU154" s="108"/>
      <c r="IV154" s="108"/>
    </row>
    <row r="155" spans="1:13" ht="111.75" customHeight="1">
      <c r="A155" s="19">
        <v>149</v>
      </c>
      <c r="B155" s="42" t="s">
        <v>554</v>
      </c>
      <c r="C155" s="35"/>
      <c r="D155" s="36" t="s">
        <v>555</v>
      </c>
      <c r="E155" s="19" t="s">
        <v>556</v>
      </c>
      <c r="F155" s="34">
        <v>2008</v>
      </c>
      <c r="G155" s="37">
        <v>12518</v>
      </c>
      <c r="H155" s="38">
        <v>12518</v>
      </c>
      <c r="I155" s="39">
        <f t="shared" si="2"/>
        <v>0</v>
      </c>
      <c r="J155" s="19"/>
      <c r="K155" s="19"/>
      <c r="L155" s="19"/>
      <c r="M155" s="19"/>
    </row>
    <row r="156" spans="1:256" s="107" customFormat="1" ht="34.5" customHeight="1">
      <c r="A156" s="19">
        <v>150</v>
      </c>
      <c r="B156" s="51" t="s">
        <v>557</v>
      </c>
      <c r="C156" s="101"/>
      <c r="D156" s="394" t="s">
        <v>558</v>
      </c>
      <c r="E156" s="103" t="s">
        <v>559</v>
      </c>
      <c r="F156" s="104">
        <v>2008</v>
      </c>
      <c r="G156" s="375">
        <v>11214</v>
      </c>
      <c r="H156" s="376">
        <v>11214</v>
      </c>
      <c r="I156" s="39">
        <f t="shared" si="2"/>
        <v>0</v>
      </c>
      <c r="J156" s="103"/>
      <c r="K156" s="103"/>
      <c r="L156" s="103"/>
      <c r="M156" s="103"/>
      <c r="IL156" s="108"/>
      <c r="IM156" s="108"/>
      <c r="IN156" s="108"/>
      <c r="IO156" s="108"/>
      <c r="IP156" s="108"/>
      <c r="IQ156" s="108"/>
      <c r="IR156" s="108"/>
      <c r="IS156" s="108"/>
      <c r="IT156" s="108"/>
      <c r="IU156" s="108"/>
      <c r="IV156" s="108"/>
    </row>
    <row r="157" spans="1:256" s="107" customFormat="1" ht="42.75" customHeight="1">
      <c r="A157" s="103">
        <v>151</v>
      </c>
      <c r="B157" s="51" t="s">
        <v>560</v>
      </c>
      <c r="C157" s="101"/>
      <c r="D157" s="394" t="s">
        <v>561</v>
      </c>
      <c r="E157" s="103" t="s">
        <v>562</v>
      </c>
      <c r="F157" s="104">
        <v>2008</v>
      </c>
      <c r="G157" s="375">
        <v>7476</v>
      </c>
      <c r="H157" s="376">
        <v>7476</v>
      </c>
      <c r="I157" s="39">
        <f t="shared" si="2"/>
        <v>0</v>
      </c>
      <c r="J157" s="103"/>
      <c r="K157" s="103"/>
      <c r="L157" s="103"/>
      <c r="M157" s="103"/>
      <c r="IL157" s="108"/>
      <c r="IM157" s="108"/>
      <c r="IN157" s="108"/>
      <c r="IO157" s="108"/>
      <c r="IP157" s="108"/>
      <c r="IQ157" s="108"/>
      <c r="IR157" s="108"/>
      <c r="IS157" s="108"/>
      <c r="IT157" s="108"/>
      <c r="IU157" s="108"/>
      <c r="IV157" s="108"/>
    </row>
    <row r="158" spans="1:256" s="107" customFormat="1" ht="66.75" customHeight="1">
      <c r="A158" s="19">
        <v>152</v>
      </c>
      <c r="B158" s="51" t="s">
        <v>563</v>
      </c>
      <c r="C158" s="101"/>
      <c r="D158" s="394" t="s">
        <v>558</v>
      </c>
      <c r="E158" s="103" t="s">
        <v>564</v>
      </c>
      <c r="F158" s="104">
        <v>2008</v>
      </c>
      <c r="G158" s="375">
        <v>11214</v>
      </c>
      <c r="H158" s="376">
        <v>11214</v>
      </c>
      <c r="I158" s="39">
        <f t="shared" si="2"/>
        <v>0</v>
      </c>
      <c r="J158" s="103"/>
      <c r="K158" s="103"/>
      <c r="L158" s="103"/>
      <c r="M158" s="103"/>
      <c r="IL158" s="108"/>
      <c r="IM158" s="108"/>
      <c r="IN158" s="108"/>
      <c r="IO158" s="108"/>
      <c r="IP158" s="108"/>
      <c r="IQ158" s="108"/>
      <c r="IR158" s="108"/>
      <c r="IS158" s="108"/>
      <c r="IT158" s="108"/>
      <c r="IU158" s="108"/>
      <c r="IV158" s="108"/>
    </row>
    <row r="159" spans="1:13" ht="82.5" customHeight="1">
      <c r="A159" s="19">
        <v>153</v>
      </c>
      <c r="B159" s="42" t="s">
        <v>565</v>
      </c>
      <c r="C159" s="35"/>
      <c r="D159" s="36" t="s">
        <v>566</v>
      </c>
      <c r="E159" s="19" t="s">
        <v>567</v>
      </c>
      <c r="F159" s="34">
        <v>2008</v>
      </c>
      <c r="G159" s="395">
        <v>13764</v>
      </c>
      <c r="H159" s="38">
        <v>13764</v>
      </c>
      <c r="I159" s="39">
        <f t="shared" si="2"/>
        <v>0</v>
      </c>
      <c r="J159" s="19"/>
      <c r="K159" s="19"/>
      <c r="L159" s="19"/>
      <c r="M159" s="19"/>
    </row>
    <row r="160" spans="1:256" s="107" customFormat="1" ht="51" customHeight="1">
      <c r="A160" s="103">
        <v>154</v>
      </c>
      <c r="B160" s="51" t="s">
        <v>568</v>
      </c>
      <c r="C160" s="101"/>
      <c r="D160" s="394" t="s">
        <v>569</v>
      </c>
      <c r="E160" s="103" t="s">
        <v>570</v>
      </c>
      <c r="F160" s="104">
        <v>2008</v>
      </c>
      <c r="G160" s="375">
        <v>6230</v>
      </c>
      <c r="H160" s="376">
        <v>6230</v>
      </c>
      <c r="I160" s="39">
        <f t="shared" si="2"/>
        <v>0</v>
      </c>
      <c r="J160" s="103"/>
      <c r="K160" s="103"/>
      <c r="L160" s="103"/>
      <c r="M160" s="103"/>
      <c r="IL160" s="108"/>
      <c r="IM160" s="108"/>
      <c r="IN160" s="108"/>
      <c r="IO160" s="108"/>
      <c r="IP160" s="108"/>
      <c r="IQ160" s="108"/>
      <c r="IR160" s="108"/>
      <c r="IS160" s="108"/>
      <c r="IT160" s="108"/>
      <c r="IU160" s="108"/>
      <c r="IV160" s="108"/>
    </row>
    <row r="161" spans="1:13" ht="82.5" customHeight="1">
      <c r="A161" s="19">
        <v>155</v>
      </c>
      <c r="B161" s="42" t="s">
        <v>571</v>
      </c>
      <c r="C161" s="35"/>
      <c r="D161" s="36" t="s">
        <v>572</v>
      </c>
      <c r="E161" s="19" t="s">
        <v>573</v>
      </c>
      <c r="F161" s="34">
        <v>2008</v>
      </c>
      <c r="G161" s="37">
        <v>14358</v>
      </c>
      <c r="H161" s="38">
        <v>14358</v>
      </c>
      <c r="I161" s="39">
        <f t="shared" si="2"/>
        <v>0</v>
      </c>
      <c r="J161" s="19"/>
      <c r="K161" s="19"/>
      <c r="L161" s="19"/>
      <c r="M161" s="19"/>
    </row>
    <row r="162" spans="1:13" ht="42.75" customHeight="1">
      <c r="A162" s="19">
        <v>156</v>
      </c>
      <c r="B162" s="42" t="s">
        <v>574</v>
      </c>
      <c r="C162" s="35"/>
      <c r="D162" s="36" t="s">
        <v>575</v>
      </c>
      <c r="E162" s="19" t="s">
        <v>576</v>
      </c>
      <c r="F162" s="34">
        <v>2008</v>
      </c>
      <c r="G162" s="37">
        <v>3796</v>
      </c>
      <c r="H162" s="38">
        <v>3796</v>
      </c>
      <c r="I162" s="39">
        <f t="shared" si="2"/>
        <v>0</v>
      </c>
      <c r="J162" s="19"/>
      <c r="K162" s="19"/>
      <c r="L162" s="19"/>
      <c r="M162" s="19"/>
    </row>
    <row r="163" spans="1:13" ht="42.75" customHeight="1">
      <c r="A163" s="103">
        <v>157</v>
      </c>
      <c r="B163" s="42" t="s">
        <v>577</v>
      </c>
      <c r="C163" s="35"/>
      <c r="D163" s="36" t="s">
        <v>578</v>
      </c>
      <c r="E163" s="19" t="s">
        <v>579</v>
      </c>
      <c r="F163" s="34">
        <v>2008</v>
      </c>
      <c r="G163" s="37">
        <v>10439</v>
      </c>
      <c r="H163" s="38">
        <v>10439</v>
      </c>
      <c r="I163" s="39">
        <f t="shared" si="2"/>
        <v>0</v>
      </c>
      <c r="J163" s="19"/>
      <c r="K163" s="19"/>
      <c r="L163" s="19"/>
      <c r="M163" s="19"/>
    </row>
    <row r="164" spans="1:13" ht="42.75" customHeight="1">
      <c r="A164" s="19">
        <v>158</v>
      </c>
      <c r="B164" s="42" t="s">
        <v>580</v>
      </c>
      <c r="C164" s="35"/>
      <c r="D164" s="36" t="s">
        <v>581</v>
      </c>
      <c r="E164" s="19" t="s">
        <v>582</v>
      </c>
      <c r="F164" s="34">
        <v>2008</v>
      </c>
      <c r="G164" s="37">
        <v>6643</v>
      </c>
      <c r="H164" s="38">
        <v>6643</v>
      </c>
      <c r="I164" s="39">
        <f t="shared" si="2"/>
        <v>0</v>
      </c>
      <c r="J164" s="19"/>
      <c r="K164" s="19"/>
      <c r="L164" s="19"/>
      <c r="M164" s="19"/>
    </row>
    <row r="165" spans="1:13" ht="42.75" customHeight="1">
      <c r="A165" s="19">
        <v>159</v>
      </c>
      <c r="B165" s="42" t="s">
        <v>583</v>
      </c>
      <c r="C165" s="35"/>
      <c r="D165" s="36" t="s">
        <v>584</v>
      </c>
      <c r="E165" s="19" t="s">
        <v>585</v>
      </c>
      <c r="F165" s="34">
        <v>2008</v>
      </c>
      <c r="G165" s="37">
        <v>5339</v>
      </c>
      <c r="H165" s="38">
        <v>5339</v>
      </c>
      <c r="I165" s="39">
        <f t="shared" si="2"/>
        <v>0</v>
      </c>
      <c r="J165" s="19"/>
      <c r="K165" s="19"/>
      <c r="L165" s="19"/>
      <c r="M165" s="19"/>
    </row>
    <row r="166" spans="1:13" ht="113.25" customHeight="1">
      <c r="A166" s="103">
        <v>160</v>
      </c>
      <c r="B166" s="42" t="s">
        <v>586</v>
      </c>
      <c r="C166" s="35"/>
      <c r="D166" s="36" t="s">
        <v>587</v>
      </c>
      <c r="E166" s="19" t="s">
        <v>588</v>
      </c>
      <c r="F166" s="34">
        <v>2008</v>
      </c>
      <c r="G166" s="37">
        <v>22776</v>
      </c>
      <c r="H166" s="38">
        <v>22776</v>
      </c>
      <c r="I166" s="39">
        <f t="shared" si="2"/>
        <v>0</v>
      </c>
      <c r="J166" s="19"/>
      <c r="K166" s="19"/>
      <c r="L166" s="19"/>
      <c r="M166" s="19"/>
    </row>
    <row r="167" spans="1:13" ht="42.75" customHeight="1">
      <c r="A167" s="19">
        <v>161</v>
      </c>
      <c r="B167" s="42" t="s">
        <v>589</v>
      </c>
      <c r="C167" s="35"/>
      <c r="D167" s="36" t="s">
        <v>590</v>
      </c>
      <c r="E167" s="19" t="s">
        <v>591</v>
      </c>
      <c r="F167" s="34">
        <v>2008</v>
      </c>
      <c r="G167" s="37">
        <v>7592</v>
      </c>
      <c r="H167" s="38">
        <v>7592</v>
      </c>
      <c r="I167" s="39">
        <f t="shared" si="2"/>
        <v>0</v>
      </c>
      <c r="J167" s="19"/>
      <c r="K167" s="19"/>
      <c r="L167" s="19"/>
      <c r="M167" s="19"/>
    </row>
    <row r="168" spans="1:13" ht="39.75" customHeight="1">
      <c r="A168" s="19">
        <v>162</v>
      </c>
      <c r="B168" s="42" t="s">
        <v>592</v>
      </c>
      <c r="C168" s="35"/>
      <c r="D168" s="36" t="s">
        <v>593</v>
      </c>
      <c r="E168" s="19" t="s">
        <v>594</v>
      </c>
      <c r="F168" s="34">
        <v>2008</v>
      </c>
      <c r="G168" s="37">
        <v>7179</v>
      </c>
      <c r="H168" s="38">
        <v>7179</v>
      </c>
      <c r="I168" s="39">
        <f t="shared" si="2"/>
        <v>0</v>
      </c>
      <c r="J168" s="19"/>
      <c r="K168" s="19"/>
      <c r="L168" s="19"/>
      <c r="M168" s="19"/>
    </row>
    <row r="169" spans="1:13" ht="167.25" customHeight="1">
      <c r="A169" s="103">
        <v>163</v>
      </c>
      <c r="B169" s="42" t="s">
        <v>595</v>
      </c>
      <c r="C169" s="35"/>
      <c r="D169" s="36" t="s">
        <v>540</v>
      </c>
      <c r="E169" s="19" t="s">
        <v>596</v>
      </c>
      <c r="F169" s="34">
        <v>2008</v>
      </c>
      <c r="G169" s="37">
        <v>4745</v>
      </c>
      <c r="H169" s="38">
        <v>4745</v>
      </c>
      <c r="I169" s="39">
        <f t="shared" si="2"/>
        <v>0</v>
      </c>
      <c r="J169" s="19"/>
      <c r="K169" s="19"/>
      <c r="L169" s="19"/>
      <c r="M169" s="19"/>
    </row>
    <row r="170" spans="1:13" ht="147.75" customHeight="1">
      <c r="A170" s="19">
        <v>164</v>
      </c>
      <c r="B170" s="42" t="s">
        <v>597</v>
      </c>
      <c r="C170" s="35"/>
      <c r="D170" s="36" t="s">
        <v>598</v>
      </c>
      <c r="E170" s="19" t="s">
        <v>599</v>
      </c>
      <c r="F170" s="34">
        <v>2008</v>
      </c>
      <c r="G170" s="37">
        <v>11388</v>
      </c>
      <c r="H170" s="38">
        <v>11388</v>
      </c>
      <c r="I170" s="39">
        <f t="shared" si="2"/>
        <v>0</v>
      </c>
      <c r="J170" s="19"/>
      <c r="K170" s="19"/>
      <c r="L170" s="19"/>
      <c r="M170" s="19"/>
    </row>
    <row r="171" spans="1:13" ht="42.75" customHeight="1">
      <c r="A171" s="19">
        <v>165</v>
      </c>
      <c r="B171" s="42" t="s">
        <v>600</v>
      </c>
      <c r="C171" s="35"/>
      <c r="D171" s="36" t="s">
        <v>601</v>
      </c>
      <c r="E171" s="19" t="s">
        <v>602</v>
      </c>
      <c r="F171" s="34">
        <v>2008</v>
      </c>
      <c r="G171" s="37">
        <v>7592</v>
      </c>
      <c r="H171" s="38">
        <v>7592</v>
      </c>
      <c r="I171" s="39">
        <f t="shared" si="2"/>
        <v>0</v>
      </c>
      <c r="J171" s="19"/>
      <c r="K171" s="19"/>
      <c r="L171" s="19"/>
      <c r="M171" s="19"/>
    </row>
    <row r="172" spans="1:256" s="107" customFormat="1" ht="42.75" customHeight="1">
      <c r="A172" s="103">
        <v>166</v>
      </c>
      <c r="B172" s="51" t="s">
        <v>603</v>
      </c>
      <c r="C172" s="101"/>
      <c r="D172" s="394" t="s">
        <v>604</v>
      </c>
      <c r="E172" s="103" t="s">
        <v>605</v>
      </c>
      <c r="F172" s="104">
        <v>2008</v>
      </c>
      <c r="G172" s="375">
        <v>22428</v>
      </c>
      <c r="H172" s="376">
        <v>22428</v>
      </c>
      <c r="I172" s="39">
        <f t="shared" si="2"/>
        <v>0</v>
      </c>
      <c r="J172" s="103"/>
      <c r="K172" s="103"/>
      <c r="L172" s="103"/>
      <c r="M172" s="103"/>
      <c r="IL172" s="108"/>
      <c r="IM172" s="108"/>
      <c r="IN172" s="108"/>
      <c r="IO172" s="108"/>
      <c r="IP172" s="108"/>
      <c r="IQ172" s="108"/>
      <c r="IR172" s="108"/>
      <c r="IS172" s="108"/>
      <c r="IT172" s="108"/>
      <c r="IU172" s="108"/>
      <c r="IV172" s="108"/>
    </row>
    <row r="173" spans="1:13" ht="42.75" customHeight="1">
      <c r="A173" s="19">
        <v>167</v>
      </c>
      <c r="B173" s="42" t="s">
        <v>606</v>
      </c>
      <c r="C173" s="35"/>
      <c r="D173" s="36" t="s">
        <v>540</v>
      </c>
      <c r="E173" s="19" t="s">
        <v>607</v>
      </c>
      <c r="F173" s="34">
        <v>2008</v>
      </c>
      <c r="G173" s="37">
        <v>4745</v>
      </c>
      <c r="H173" s="38">
        <v>4745</v>
      </c>
      <c r="I173" s="39">
        <f t="shared" si="2"/>
        <v>0</v>
      </c>
      <c r="J173" s="19"/>
      <c r="K173" s="19"/>
      <c r="L173" s="19"/>
      <c r="M173" s="19"/>
    </row>
    <row r="174" spans="1:13" ht="42.75" customHeight="1">
      <c r="A174" s="19">
        <v>168</v>
      </c>
      <c r="B174" s="42" t="s">
        <v>608</v>
      </c>
      <c r="C174" s="35"/>
      <c r="D174" s="36" t="s">
        <v>609</v>
      </c>
      <c r="E174" s="19" t="s">
        <v>610</v>
      </c>
      <c r="F174" s="34">
        <v>2008</v>
      </c>
      <c r="G174" s="37">
        <v>5042</v>
      </c>
      <c r="H174" s="38">
        <v>5042</v>
      </c>
      <c r="I174" s="39">
        <f t="shared" si="2"/>
        <v>0</v>
      </c>
      <c r="J174" s="19"/>
      <c r="K174" s="19"/>
      <c r="L174" s="19"/>
      <c r="M174" s="19"/>
    </row>
    <row r="175" spans="1:13" ht="84" customHeight="1">
      <c r="A175" s="103">
        <v>169</v>
      </c>
      <c r="B175" s="42" t="s">
        <v>611</v>
      </c>
      <c r="C175" s="35"/>
      <c r="D175" s="36" t="s">
        <v>612</v>
      </c>
      <c r="E175" s="19" t="s">
        <v>613</v>
      </c>
      <c r="F175" s="34">
        <v>2008</v>
      </c>
      <c r="G175" s="37">
        <v>18864</v>
      </c>
      <c r="H175" s="38">
        <v>18864</v>
      </c>
      <c r="I175" s="39">
        <f t="shared" si="2"/>
        <v>0</v>
      </c>
      <c r="J175" s="19"/>
      <c r="K175" s="19"/>
      <c r="L175" s="19"/>
      <c r="M175" s="19"/>
    </row>
    <row r="176" spans="1:13" ht="99" customHeight="1">
      <c r="A176" s="19">
        <v>170</v>
      </c>
      <c r="B176" s="42" t="s">
        <v>614</v>
      </c>
      <c r="C176" s="35"/>
      <c r="D176" s="36" t="s">
        <v>615</v>
      </c>
      <c r="E176" s="19" t="s">
        <v>616</v>
      </c>
      <c r="F176" s="34">
        <v>2008</v>
      </c>
      <c r="G176" s="37">
        <v>23196</v>
      </c>
      <c r="H176" s="38">
        <v>23196</v>
      </c>
      <c r="I176" s="39">
        <f t="shared" si="2"/>
        <v>0</v>
      </c>
      <c r="J176" s="19"/>
      <c r="K176" s="19"/>
      <c r="L176" s="19"/>
      <c r="M176" s="19"/>
    </row>
    <row r="177" spans="1:13" ht="42.75" customHeight="1">
      <c r="A177" s="19">
        <v>171</v>
      </c>
      <c r="B177" s="42" t="s">
        <v>617</v>
      </c>
      <c r="C177" s="35"/>
      <c r="D177" s="36" t="s">
        <v>618</v>
      </c>
      <c r="E177" s="19" t="s">
        <v>619</v>
      </c>
      <c r="F177" s="34">
        <v>2008</v>
      </c>
      <c r="G177" s="37">
        <v>8425</v>
      </c>
      <c r="H177" s="38">
        <v>8425</v>
      </c>
      <c r="I177" s="39">
        <f t="shared" si="2"/>
        <v>0</v>
      </c>
      <c r="J177" s="19"/>
      <c r="K177" s="19"/>
      <c r="L177" s="19"/>
      <c r="M177" s="19"/>
    </row>
    <row r="178" spans="1:13" ht="42.75" customHeight="1">
      <c r="A178" s="103">
        <v>172</v>
      </c>
      <c r="B178" s="42" t="s">
        <v>620</v>
      </c>
      <c r="C178" s="35"/>
      <c r="D178" s="36" t="s">
        <v>621</v>
      </c>
      <c r="E178" s="19" t="s">
        <v>622</v>
      </c>
      <c r="F178" s="34">
        <v>2008</v>
      </c>
      <c r="G178" s="37">
        <v>10975</v>
      </c>
      <c r="H178" s="38">
        <v>10975</v>
      </c>
      <c r="I178" s="39">
        <f t="shared" si="2"/>
        <v>0</v>
      </c>
      <c r="J178" s="19"/>
      <c r="K178" s="19"/>
      <c r="L178" s="19"/>
      <c r="M178" s="19"/>
    </row>
    <row r="179" spans="1:13" ht="42.75" customHeight="1">
      <c r="A179" s="19">
        <v>173</v>
      </c>
      <c r="B179" s="42" t="s">
        <v>623</v>
      </c>
      <c r="C179" s="35"/>
      <c r="D179" s="36" t="s">
        <v>624</v>
      </c>
      <c r="E179" s="19" t="s">
        <v>625</v>
      </c>
      <c r="F179" s="34">
        <v>2008</v>
      </c>
      <c r="G179" s="37">
        <v>15307</v>
      </c>
      <c r="H179" s="38">
        <v>15307</v>
      </c>
      <c r="I179" s="39">
        <f t="shared" si="2"/>
        <v>0</v>
      </c>
      <c r="J179" s="19"/>
      <c r="K179" s="19"/>
      <c r="L179" s="19"/>
      <c r="M179" s="19"/>
    </row>
    <row r="180" spans="1:13" ht="42.75" customHeight="1">
      <c r="A180" s="19">
        <v>174</v>
      </c>
      <c r="B180" s="42" t="s">
        <v>626</v>
      </c>
      <c r="C180" s="35"/>
      <c r="D180" s="36" t="s">
        <v>601</v>
      </c>
      <c r="E180" s="19" t="s">
        <v>627</v>
      </c>
      <c r="F180" s="34">
        <v>2008</v>
      </c>
      <c r="G180" s="37">
        <v>7592</v>
      </c>
      <c r="H180" s="38">
        <v>7592</v>
      </c>
      <c r="I180" s="39">
        <f t="shared" si="2"/>
        <v>0</v>
      </c>
      <c r="J180" s="19"/>
      <c r="K180" s="19"/>
      <c r="L180" s="19"/>
      <c r="M180" s="19"/>
    </row>
    <row r="181" spans="1:13" ht="42.75" customHeight="1">
      <c r="A181" s="103">
        <v>175</v>
      </c>
      <c r="B181" s="42" t="s">
        <v>628</v>
      </c>
      <c r="C181" s="35"/>
      <c r="D181" s="36" t="s">
        <v>629</v>
      </c>
      <c r="E181" s="19" t="s">
        <v>630</v>
      </c>
      <c r="F181" s="34">
        <v>2008</v>
      </c>
      <c r="G181" s="37">
        <v>13286</v>
      </c>
      <c r="H181" s="38">
        <v>13286</v>
      </c>
      <c r="I181" s="39">
        <f t="shared" si="2"/>
        <v>0</v>
      </c>
      <c r="J181" s="19"/>
      <c r="K181" s="19"/>
      <c r="L181" s="19"/>
      <c r="M181" s="19"/>
    </row>
    <row r="182" spans="1:13" ht="42.75" customHeight="1">
      <c r="A182" s="19">
        <v>176</v>
      </c>
      <c r="B182" s="42" t="s">
        <v>631</v>
      </c>
      <c r="C182" s="35"/>
      <c r="D182" s="36" t="s">
        <v>632</v>
      </c>
      <c r="E182" s="19" t="s">
        <v>633</v>
      </c>
      <c r="F182" s="34">
        <v>2008</v>
      </c>
      <c r="G182" s="37">
        <v>22718</v>
      </c>
      <c r="H182" s="38">
        <v>22718</v>
      </c>
      <c r="I182" s="39">
        <f t="shared" si="2"/>
        <v>0</v>
      </c>
      <c r="J182" s="19"/>
      <c r="K182" s="19"/>
      <c r="L182" s="19"/>
      <c r="M182" s="19"/>
    </row>
    <row r="183" spans="1:13" ht="42.75" customHeight="1">
      <c r="A183" s="19">
        <v>177</v>
      </c>
      <c r="B183" s="42" t="s">
        <v>634</v>
      </c>
      <c r="C183" s="35"/>
      <c r="D183" s="36" t="s">
        <v>635</v>
      </c>
      <c r="E183" s="19" t="s">
        <v>636</v>
      </c>
      <c r="F183" s="34">
        <v>2008</v>
      </c>
      <c r="G183" s="37">
        <v>21175</v>
      </c>
      <c r="H183" s="38">
        <v>21175</v>
      </c>
      <c r="I183" s="39">
        <f t="shared" si="2"/>
        <v>0</v>
      </c>
      <c r="J183" s="19"/>
      <c r="K183" s="19"/>
      <c r="L183" s="19"/>
      <c r="M183" s="19"/>
    </row>
    <row r="184" spans="1:13" ht="42.75" customHeight="1">
      <c r="A184" s="103">
        <v>178</v>
      </c>
      <c r="B184" s="42" t="s">
        <v>637</v>
      </c>
      <c r="C184" s="35"/>
      <c r="D184" s="36" t="s">
        <v>638</v>
      </c>
      <c r="E184" s="19" t="s">
        <v>639</v>
      </c>
      <c r="F184" s="34">
        <v>2008</v>
      </c>
      <c r="G184" s="37">
        <v>17321</v>
      </c>
      <c r="H184" s="38">
        <v>17321</v>
      </c>
      <c r="I184" s="39">
        <f t="shared" si="2"/>
        <v>0</v>
      </c>
      <c r="J184" s="19"/>
      <c r="K184" s="19"/>
      <c r="L184" s="19"/>
      <c r="M184" s="19"/>
    </row>
    <row r="185" spans="1:13" ht="42.75" customHeight="1">
      <c r="A185" s="19">
        <v>179</v>
      </c>
      <c r="B185" s="42" t="s">
        <v>640</v>
      </c>
      <c r="C185" s="35"/>
      <c r="D185" s="36" t="s">
        <v>641</v>
      </c>
      <c r="E185" s="19" t="s">
        <v>642</v>
      </c>
      <c r="F185" s="34">
        <v>2008</v>
      </c>
      <c r="G185" s="37">
        <v>6643</v>
      </c>
      <c r="H185" s="38">
        <v>6643</v>
      </c>
      <c r="I185" s="39">
        <f t="shared" si="2"/>
        <v>0</v>
      </c>
      <c r="J185" s="19"/>
      <c r="K185" s="19"/>
      <c r="L185" s="19"/>
      <c r="M185" s="19"/>
    </row>
    <row r="186" spans="1:13" ht="42.75" customHeight="1">
      <c r="A186" s="19">
        <v>180</v>
      </c>
      <c r="B186" s="42" t="s">
        <v>643</v>
      </c>
      <c r="C186" s="35"/>
      <c r="D186" s="36" t="s">
        <v>644</v>
      </c>
      <c r="E186" s="19" t="s">
        <v>645</v>
      </c>
      <c r="F186" s="34">
        <v>2008</v>
      </c>
      <c r="G186" s="37">
        <v>12337</v>
      </c>
      <c r="H186" s="38">
        <v>12337</v>
      </c>
      <c r="I186" s="39">
        <f t="shared" si="2"/>
        <v>0</v>
      </c>
      <c r="J186" s="19"/>
      <c r="K186" s="19"/>
      <c r="L186" s="19"/>
      <c r="M186" s="19"/>
    </row>
    <row r="187" spans="1:13" ht="42.75" customHeight="1">
      <c r="A187" s="103">
        <v>181</v>
      </c>
      <c r="B187" s="42" t="s">
        <v>646</v>
      </c>
      <c r="C187" s="35"/>
      <c r="D187" s="36" t="s">
        <v>647</v>
      </c>
      <c r="E187" s="19" t="s">
        <v>648</v>
      </c>
      <c r="F187" s="34">
        <v>2008</v>
      </c>
      <c r="G187" s="37">
        <v>9787</v>
      </c>
      <c r="H187" s="38">
        <v>9787</v>
      </c>
      <c r="I187" s="39">
        <f t="shared" si="2"/>
        <v>0</v>
      </c>
      <c r="J187" s="19"/>
      <c r="K187" s="19"/>
      <c r="L187" s="19"/>
      <c r="M187" s="19"/>
    </row>
    <row r="188" spans="1:13" ht="42.75" customHeight="1">
      <c r="A188" s="19">
        <v>182</v>
      </c>
      <c r="B188" s="42" t="s">
        <v>649</v>
      </c>
      <c r="C188" s="35"/>
      <c r="D188" s="36" t="s">
        <v>650</v>
      </c>
      <c r="E188" s="19" t="s">
        <v>651</v>
      </c>
      <c r="F188" s="34">
        <v>2008</v>
      </c>
      <c r="G188" s="37">
        <v>18031</v>
      </c>
      <c r="H188" s="38">
        <v>18031</v>
      </c>
      <c r="I188" s="39">
        <f t="shared" si="2"/>
        <v>0</v>
      </c>
      <c r="J188" s="19"/>
      <c r="K188" s="19"/>
      <c r="L188" s="19"/>
      <c r="M188" s="19"/>
    </row>
    <row r="189" spans="1:13" ht="42.75" customHeight="1">
      <c r="A189" s="19">
        <v>183</v>
      </c>
      <c r="B189" s="42" t="s">
        <v>652</v>
      </c>
      <c r="C189" s="35"/>
      <c r="D189" s="36" t="s">
        <v>653</v>
      </c>
      <c r="E189" s="19" t="s">
        <v>654</v>
      </c>
      <c r="F189" s="34">
        <v>2008</v>
      </c>
      <c r="G189" s="37">
        <v>8541</v>
      </c>
      <c r="H189" s="38">
        <v>8541</v>
      </c>
      <c r="I189" s="39">
        <f t="shared" si="2"/>
        <v>0</v>
      </c>
      <c r="J189" s="19"/>
      <c r="K189" s="19"/>
      <c r="L189" s="19"/>
      <c r="M189" s="19"/>
    </row>
    <row r="190" spans="1:13" ht="42.75" customHeight="1">
      <c r="A190" s="103">
        <v>184</v>
      </c>
      <c r="B190" s="42" t="s">
        <v>655</v>
      </c>
      <c r="C190" s="35">
        <v>175</v>
      </c>
      <c r="D190" s="36" t="s">
        <v>581</v>
      </c>
      <c r="E190" s="19" t="s">
        <v>656</v>
      </c>
      <c r="F190" s="34">
        <v>2008</v>
      </c>
      <c r="G190" s="37">
        <v>6643</v>
      </c>
      <c r="H190" s="38">
        <v>6643</v>
      </c>
      <c r="I190" s="39">
        <f t="shared" si="2"/>
        <v>0</v>
      </c>
      <c r="J190" s="19"/>
      <c r="K190" s="19"/>
      <c r="L190" s="19"/>
      <c r="M190" s="19"/>
    </row>
    <row r="191" spans="1:13" ht="42.75" customHeight="1">
      <c r="A191" s="19">
        <v>185</v>
      </c>
      <c r="B191" s="42" t="s">
        <v>657</v>
      </c>
      <c r="C191" s="35">
        <v>176</v>
      </c>
      <c r="D191" s="36" t="s">
        <v>601</v>
      </c>
      <c r="E191" s="19" t="s">
        <v>658</v>
      </c>
      <c r="F191" s="34">
        <v>2008</v>
      </c>
      <c r="G191" s="37">
        <v>7592</v>
      </c>
      <c r="H191" s="38">
        <v>7592</v>
      </c>
      <c r="I191" s="39">
        <f t="shared" si="2"/>
        <v>0</v>
      </c>
      <c r="J191" s="19"/>
      <c r="K191" s="19"/>
      <c r="L191" s="19"/>
      <c r="M191" s="19"/>
    </row>
    <row r="192" spans="1:256" s="107" customFormat="1" ht="42.75" customHeight="1">
      <c r="A192" s="19">
        <v>186</v>
      </c>
      <c r="B192" s="51" t="s">
        <v>659</v>
      </c>
      <c r="C192" s="101">
        <v>177</v>
      </c>
      <c r="D192" s="394" t="s">
        <v>660</v>
      </c>
      <c r="E192" s="103" t="s">
        <v>661</v>
      </c>
      <c r="F192" s="104">
        <v>2008</v>
      </c>
      <c r="G192" s="375">
        <v>9490</v>
      </c>
      <c r="H192" s="376">
        <v>9490</v>
      </c>
      <c r="I192" s="39">
        <f t="shared" si="2"/>
        <v>0</v>
      </c>
      <c r="J192" s="103"/>
      <c r="K192" s="103"/>
      <c r="L192" s="103"/>
      <c r="M192" s="103"/>
      <c r="IL192" s="108"/>
      <c r="IM192" s="108"/>
      <c r="IN192" s="108"/>
      <c r="IO192" s="108"/>
      <c r="IP192" s="108"/>
      <c r="IQ192" s="108"/>
      <c r="IR192" s="108"/>
      <c r="IS192" s="108"/>
      <c r="IT192" s="108"/>
      <c r="IU192" s="108"/>
      <c r="IV192" s="108"/>
    </row>
    <row r="193" spans="1:256" s="107" customFormat="1" ht="42.75" customHeight="1">
      <c r="A193" s="103">
        <v>187</v>
      </c>
      <c r="B193" s="51" t="s">
        <v>662</v>
      </c>
      <c r="C193" s="101"/>
      <c r="D193" s="394" t="s">
        <v>663</v>
      </c>
      <c r="E193" s="103" t="s">
        <v>664</v>
      </c>
      <c r="F193" s="104">
        <v>2008</v>
      </c>
      <c r="G193" s="375">
        <v>22428</v>
      </c>
      <c r="H193" s="376">
        <v>22428</v>
      </c>
      <c r="I193" s="39">
        <f t="shared" si="2"/>
        <v>0</v>
      </c>
      <c r="J193" s="103"/>
      <c r="K193" s="103"/>
      <c r="L193" s="103"/>
      <c r="M193" s="103"/>
      <c r="IL193" s="108"/>
      <c r="IM193" s="108"/>
      <c r="IN193" s="108"/>
      <c r="IO193" s="108"/>
      <c r="IP193" s="108"/>
      <c r="IQ193" s="108"/>
      <c r="IR193" s="108"/>
      <c r="IS193" s="108"/>
      <c r="IT193" s="108"/>
      <c r="IU193" s="108"/>
      <c r="IV193" s="108"/>
    </row>
    <row r="194" spans="1:256" s="107" customFormat="1" ht="42.75" customHeight="1">
      <c r="A194" s="19">
        <v>188</v>
      </c>
      <c r="B194" s="51" t="s">
        <v>665</v>
      </c>
      <c r="C194" s="101"/>
      <c r="D194" s="394" t="s">
        <v>666</v>
      </c>
      <c r="E194" s="103" t="s">
        <v>667</v>
      </c>
      <c r="F194" s="104">
        <v>2008</v>
      </c>
      <c r="G194" s="375">
        <v>26166</v>
      </c>
      <c r="H194" s="376">
        <v>26166</v>
      </c>
      <c r="I194" s="39">
        <f t="shared" si="2"/>
        <v>0</v>
      </c>
      <c r="J194" s="103"/>
      <c r="K194" s="103"/>
      <c r="L194" s="103"/>
      <c r="M194" s="103"/>
      <c r="IL194" s="108"/>
      <c r="IM194" s="108"/>
      <c r="IN194" s="108"/>
      <c r="IO194" s="108"/>
      <c r="IP194" s="108"/>
      <c r="IQ194" s="108"/>
      <c r="IR194" s="108"/>
      <c r="IS194" s="108"/>
      <c r="IT194" s="108"/>
      <c r="IU194" s="108"/>
      <c r="IV194" s="108"/>
    </row>
    <row r="195" spans="1:256" s="107" customFormat="1" ht="42.75" customHeight="1">
      <c r="A195" s="19">
        <v>189</v>
      </c>
      <c r="B195" s="51" t="s">
        <v>668</v>
      </c>
      <c r="C195" s="101"/>
      <c r="D195" s="394" t="s">
        <v>669</v>
      </c>
      <c r="E195" s="103" t="s">
        <v>670</v>
      </c>
      <c r="F195" s="104">
        <v>2008</v>
      </c>
      <c r="G195" s="375">
        <v>18690</v>
      </c>
      <c r="H195" s="376">
        <v>18690</v>
      </c>
      <c r="I195" s="39">
        <f t="shared" si="2"/>
        <v>0</v>
      </c>
      <c r="J195" s="103"/>
      <c r="K195" s="103"/>
      <c r="L195" s="103"/>
      <c r="M195" s="103"/>
      <c r="IL195" s="108"/>
      <c r="IM195" s="108"/>
      <c r="IN195" s="108"/>
      <c r="IO195" s="108"/>
      <c r="IP195" s="108"/>
      <c r="IQ195" s="108"/>
      <c r="IR195" s="108"/>
      <c r="IS195" s="108"/>
      <c r="IT195" s="108"/>
      <c r="IU195" s="108"/>
      <c r="IV195" s="108"/>
    </row>
    <row r="196" spans="1:13" ht="42.75" customHeight="1">
      <c r="A196" s="103">
        <v>190</v>
      </c>
      <c r="B196" s="42" t="s">
        <v>671</v>
      </c>
      <c r="C196" s="35"/>
      <c r="D196" s="36" t="s">
        <v>578</v>
      </c>
      <c r="E196" s="19" t="s">
        <v>672</v>
      </c>
      <c r="F196" s="34">
        <v>2008</v>
      </c>
      <c r="G196" s="37">
        <v>10439</v>
      </c>
      <c r="H196" s="38">
        <v>10439</v>
      </c>
      <c r="I196" s="39">
        <f t="shared" si="2"/>
        <v>0</v>
      </c>
      <c r="J196" s="19"/>
      <c r="K196" s="19"/>
      <c r="L196" s="19"/>
      <c r="M196" s="19"/>
    </row>
    <row r="197" spans="1:256" s="107" customFormat="1" ht="54.75" customHeight="1">
      <c r="A197" s="19">
        <v>191</v>
      </c>
      <c r="B197" s="51" t="s">
        <v>673</v>
      </c>
      <c r="C197" s="101"/>
      <c r="D197" s="394" t="s">
        <v>674</v>
      </c>
      <c r="E197" s="103" t="s">
        <v>675</v>
      </c>
      <c r="F197" s="104"/>
      <c r="G197" s="375">
        <v>17444</v>
      </c>
      <c r="H197" s="376">
        <v>17444</v>
      </c>
      <c r="I197" s="39">
        <f t="shared" si="2"/>
        <v>0</v>
      </c>
      <c r="J197" s="103"/>
      <c r="K197" s="103"/>
      <c r="L197" s="103"/>
      <c r="M197" s="103"/>
      <c r="IL197" s="108"/>
      <c r="IM197" s="108"/>
      <c r="IN197" s="108"/>
      <c r="IO197" s="108"/>
      <c r="IP197" s="108"/>
      <c r="IQ197" s="108"/>
      <c r="IR197" s="108"/>
      <c r="IS197" s="108"/>
      <c r="IT197" s="108"/>
      <c r="IU197" s="108"/>
      <c r="IV197" s="108"/>
    </row>
    <row r="198" spans="1:256" s="107" customFormat="1" ht="42.75" customHeight="1">
      <c r="A198" s="19">
        <v>192</v>
      </c>
      <c r="B198" s="51" t="s">
        <v>676</v>
      </c>
      <c r="C198" s="101"/>
      <c r="D198" s="394" t="s">
        <v>677</v>
      </c>
      <c r="E198" s="103" t="s">
        <v>678</v>
      </c>
      <c r="F198" s="104">
        <v>2008</v>
      </c>
      <c r="G198" s="375">
        <v>21182</v>
      </c>
      <c r="H198" s="376">
        <v>21182</v>
      </c>
      <c r="I198" s="39">
        <f t="shared" si="2"/>
        <v>0</v>
      </c>
      <c r="J198" s="103"/>
      <c r="K198" s="103"/>
      <c r="L198" s="103"/>
      <c r="M198" s="103"/>
      <c r="IL198" s="108"/>
      <c r="IM198" s="108"/>
      <c r="IN198" s="108"/>
      <c r="IO198" s="108"/>
      <c r="IP198" s="108"/>
      <c r="IQ198" s="108"/>
      <c r="IR198" s="108"/>
      <c r="IS198" s="108"/>
      <c r="IT198" s="108"/>
      <c r="IU198" s="108"/>
      <c r="IV198" s="108"/>
    </row>
    <row r="199" spans="1:256" s="107" customFormat="1" ht="42.75" customHeight="1">
      <c r="A199" s="103">
        <v>193</v>
      </c>
      <c r="B199" s="51" t="s">
        <v>679</v>
      </c>
      <c r="C199" s="101"/>
      <c r="D199" s="394" t="s">
        <v>680</v>
      </c>
      <c r="E199" s="103" t="s">
        <v>681</v>
      </c>
      <c r="F199" s="104">
        <v>2008</v>
      </c>
      <c r="G199" s="375">
        <v>3738</v>
      </c>
      <c r="H199" s="376">
        <v>3738</v>
      </c>
      <c r="I199" s="39">
        <f aca="true" t="shared" si="3" ref="I199:I259">G199-H199</f>
        <v>0</v>
      </c>
      <c r="J199" s="103"/>
      <c r="K199" s="103"/>
      <c r="L199" s="103"/>
      <c r="M199" s="103"/>
      <c r="IL199" s="108"/>
      <c r="IM199" s="108"/>
      <c r="IN199" s="108"/>
      <c r="IO199" s="108"/>
      <c r="IP199" s="108"/>
      <c r="IQ199" s="108"/>
      <c r="IR199" s="108"/>
      <c r="IS199" s="108"/>
      <c r="IT199" s="108"/>
      <c r="IU199" s="108"/>
      <c r="IV199" s="108"/>
    </row>
    <row r="200" spans="1:13" ht="42.75" customHeight="1">
      <c r="A200" s="19">
        <v>194</v>
      </c>
      <c r="B200" s="42" t="s">
        <v>682</v>
      </c>
      <c r="C200" s="35"/>
      <c r="D200" s="36" t="s">
        <v>683</v>
      </c>
      <c r="E200" s="19"/>
      <c r="F200" s="34">
        <v>40189</v>
      </c>
      <c r="G200" s="37">
        <v>297969</v>
      </c>
      <c r="H200" s="38">
        <v>297969</v>
      </c>
      <c r="I200" s="39">
        <f t="shared" si="3"/>
        <v>0</v>
      </c>
      <c r="J200" s="19"/>
      <c r="K200" s="38"/>
      <c r="L200" s="19"/>
      <c r="M200" s="19"/>
    </row>
    <row r="201" spans="1:13" ht="33" customHeight="1">
      <c r="A201" s="19">
        <v>195</v>
      </c>
      <c r="B201" s="42" t="s">
        <v>684</v>
      </c>
      <c r="C201" s="35">
        <v>110</v>
      </c>
      <c r="D201" s="134" t="s">
        <v>685</v>
      </c>
      <c r="E201" s="19" t="s">
        <v>686</v>
      </c>
      <c r="F201" s="34">
        <v>40087</v>
      </c>
      <c r="G201" s="37">
        <v>8175000</v>
      </c>
      <c r="H201" s="38">
        <v>2751265.32</v>
      </c>
      <c r="I201" s="39">
        <f t="shared" si="3"/>
        <v>5423734.68</v>
      </c>
      <c r="J201" s="19"/>
      <c r="K201" s="19"/>
      <c r="L201" s="19"/>
      <c r="M201" s="19"/>
    </row>
    <row r="202" spans="1:13" ht="42.75" customHeight="1">
      <c r="A202" s="103">
        <v>196</v>
      </c>
      <c r="B202" s="42" t="s">
        <v>687</v>
      </c>
      <c r="C202" s="35"/>
      <c r="D202" s="134" t="s">
        <v>688</v>
      </c>
      <c r="E202" s="19" t="s">
        <v>689</v>
      </c>
      <c r="F202" s="34"/>
      <c r="G202" s="37">
        <v>0</v>
      </c>
      <c r="H202" s="38">
        <v>0</v>
      </c>
      <c r="I202" s="39">
        <f t="shared" si="3"/>
        <v>0</v>
      </c>
      <c r="J202" s="19"/>
      <c r="K202" s="19"/>
      <c r="L202" s="19"/>
      <c r="M202" s="19"/>
    </row>
    <row r="203" spans="1:13" ht="42.75" customHeight="1">
      <c r="A203" s="19">
        <v>197</v>
      </c>
      <c r="B203" s="42" t="s">
        <v>690</v>
      </c>
      <c r="C203" s="35"/>
      <c r="D203" s="134" t="s">
        <v>691</v>
      </c>
      <c r="E203" s="19" t="s">
        <v>692</v>
      </c>
      <c r="F203" s="34"/>
      <c r="G203" s="37">
        <v>0</v>
      </c>
      <c r="H203" s="38">
        <v>0</v>
      </c>
      <c r="I203" s="39">
        <f t="shared" si="3"/>
        <v>0</v>
      </c>
      <c r="J203" s="19"/>
      <c r="K203" s="19"/>
      <c r="L203" s="19"/>
      <c r="M203" s="19"/>
    </row>
    <row r="204" spans="1:13" ht="42.75" customHeight="1">
      <c r="A204" s="19">
        <v>198</v>
      </c>
      <c r="B204" s="42" t="s">
        <v>693</v>
      </c>
      <c r="C204" s="35"/>
      <c r="D204" s="134" t="s">
        <v>694</v>
      </c>
      <c r="E204" s="19" t="s">
        <v>695</v>
      </c>
      <c r="F204" s="34"/>
      <c r="G204" s="37">
        <v>0</v>
      </c>
      <c r="H204" s="38">
        <v>0</v>
      </c>
      <c r="I204" s="39">
        <f t="shared" si="3"/>
        <v>0</v>
      </c>
      <c r="J204" s="19"/>
      <c r="K204" s="19"/>
      <c r="L204" s="19"/>
      <c r="M204" s="19"/>
    </row>
    <row r="205" spans="1:13" ht="42.75" customHeight="1">
      <c r="A205" s="103">
        <v>199</v>
      </c>
      <c r="B205" s="42" t="s">
        <v>696</v>
      </c>
      <c r="C205" s="35" t="s">
        <v>697</v>
      </c>
      <c r="D205" s="134" t="s">
        <v>698</v>
      </c>
      <c r="E205" s="19" t="s">
        <v>699</v>
      </c>
      <c r="F205" s="34">
        <v>40087</v>
      </c>
      <c r="G205" s="37">
        <v>266000</v>
      </c>
      <c r="H205" s="38">
        <v>89521.2</v>
      </c>
      <c r="I205" s="39">
        <f t="shared" si="3"/>
        <v>176478.8</v>
      </c>
      <c r="J205" s="19"/>
      <c r="K205" s="19"/>
      <c r="L205" s="19"/>
      <c r="M205" s="19"/>
    </row>
    <row r="206" spans="1:13" ht="62.25" customHeight="1">
      <c r="A206" s="19">
        <v>200</v>
      </c>
      <c r="B206" s="42" t="s">
        <v>700</v>
      </c>
      <c r="C206" s="35">
        <v>109</v>
      </c>
      <c r="D206" s="134" t="s">
        <v>701</v>
      </c>
      <c r="E206" s="19" t="s">
        <v>71</v>
      </c>
      <c r="F206" s="34">
        <v>40087</v>
      </c>
      <c r="G206" s="37">
        <v>1074499.82</v>
      </c>
      <c r="H206" s="38">
        <v>977333.5</v>
      </c>
      <c r="I206" s="39">
        <f t="shared" si="3"/>
        <v>97166.32000000007</v>
      </c>
      <c r="J206" s="19"/>
      <c r="K206" s="19"/>
      <c r="L206" s="19"/>
      <c r="M206" s="19"/>
    </row>
    <row r="207" spans="1:13" ht="63.75" customHeight="1">
      <c r="A207" s="19">
        <v>201</v>
      </c>
      <c r="B207" s="42" t="s">
        <v>702</v>
      </c>
      <c r="C207" s="35">
        <v>133</v>
      </c>
      <c r="D207" s="134" t="s">
        <v>703</v>
      </c>
      <c r="E207" s="19" t="s">
        <v>704</v>
      </c>
      <c r="F207" s="34">
        <v>40290</v>
      </c>
      <c r="G207" s="37">
        <v>1920000</v>
      </c>
      <c r="H207" s="38">
        <v>658852.56</v>
      </c>
      <c r="I207" s="39">
        <f t="shared" si="3"/>
        <v>1261147.44</v>
      </c>
      <c r="J207" s="19"/>
      <c r="K207" s="19"/>
      <c r="L207" s="19"/>
      <c r="M207" s="19"/>
    </row>
    <row r="208" spans="1:13" ht="42.75" customHeight="1">
      <c r="A208" s="103">
        <v>202</v>
      </c>
      <c r="B208" s="42" t="s">
        <v>705</v>
      </c>
      <c r="C208" s="35">
        <v>134</v>
      </c>
      <c r="D208" s="134" t="s">
        <v>706</v>
      </c>
      <c r="E208" s="19" t="s">
        <v>707</v>
      </c>
      <c r="F208" s="34"/>
      <c r="G208" s="37">
        <v>248950</v>
      </c>
      <c r="H208" s="38">
        <v>77451.36</v>
      </c>
      <c r="I208" s="39">
        <f t="shared" si="3"/>
        <v>171498.64</v>
      </c>
      <c r="J208" s="19"/>
      <c r="K208" s="19"/>
      <c r="L208" s="19"/>
      <c r="M208" s="19"/>
    </row>
    <row r="209" spans="1:13" ht="42.75" customHeight="1">
      <c r="A209" s="19">
        <v>203</v>
      </c>
      <c r="B209" s="42" t="s">
        <v>708</v>
      </c>
      <c r="C209" s="35">
        <v>135</v>
      </c>
      <c r="D209" s="134" t="s">
        <v>706</v>
      </c>
      <c r="E209" s="19" t="s">
        <v>709</v>
      </c>
      <c r="F209" s="34">
        <v>40288</v>
      </c>
      <c r="G209" s="37">
        <v>134070</v>
      </c>
      <c r="H209" s="38">
        <v>41710.48</v>
      </c>
      <c r="I209" s="39">
        <f t="shared" si="3"/>
        <v>92359.51999999999</v>
      </c>
      <c r="J209" s="19"/>
      <c r="K209" s="19"/>
      <c r="L209" s="19"/>
      <c r="M209" s="19"/>
    </row>
    <row r="210" spans="1:13" ht="80.25" customHeight="1">
      <c r="A210" s="19">
        <v>204</v>
      </c>
      <c r="B210" s="42" t="s">
        <v>710</v>
      </c>
      <c r="C210" s="35">
        <v>136</v>
      </c>
      <c r="D210" s="134" t="s">
        <v>711</v>
      </c>
      <c r="E210" s="19" t="s">
        <v>712</v>
      </c>
      <c r="F210" s="34">
        <v>40135</v>
      </c>
      <c r="G210" s="37">
        <v>2610410</v>
      </c>
      <c r="H210" s="38">
        <v>832969.28</v>
      </c>
      <c r="I210" s="39">
        <f t="shared" si="3"/>
        <v>1777440.72</v>
      </c>
      <c r="J210" s="19"/>
      <c r="K210" s="19"/>
      <c r="L210" s="19"/>
      <c r="M210" s="19"/>
    </row>
    <row r="211" spans="1:13" ht="42.75" customHeight="1">
      <c r="A211" s="103">
        <v>205</v>
      </c>
      <c r="B211" s="42" t="s">
        <v>713</v>
      </c>
      <c r="C211" s="35">
        <v>122</v>
      </c>
      <c r="D211" s="134" t="s">
        <v>714</v>
      </c>
      <c r="E211" s="19" t="s">
        <v>715</v>
      </c>
      <c r="F211" s="34">
        <v>2008</v>
      </c>
      <c r="G211" s="37">
        <v>30979</v>
      </c>
      <c r="H211" s="38">
        <v>30979</v>
      </c>
      <c r="I211" s="39">
        <f t="shared" si="3"/>
        <v>0</v>
      </c>
      <c r="J211" s="19"/>
      <c r="K211" s="19"/>
      <c r="L211" s="19"/>
      <c r="M211" s="19"/>
    </row>
    <row r="212" spans="1:13" ht="42.75" customHeight="1">
      <c r="A212" s="19">
        <v>206</v>
      </c>
      <c r="B212" s="42" t="s">
        <v>716</v>
      </c>
      <c r="C212" s="35">
        <v>119</v>
      </c>
      <c r="D212" s="36" t="s">
        <v>717</v>
      </c>
      <c r="E212" s="19" t="s">
        <v>718</v>
      </c>
      <c r="F212" s="34">
        <v>40087</v>
      </c>
      <c r="G212" s="37">
        <v>118915</v>
      </c>
      <c r="H212" s="37">
        <v>118915</v>
      </c>
      <c r="I212" s="39">
        <f t="shared" si="3"/>
        <v>0</v>
      </c>
      <c r="J212" s="19"/>
      <c r="K212" s="19"/>
      <c r="L212" s="19"/>
      <c r="M212" s="19"/>
    </row>
    <row r="213" spans="1:13" ht="42.75" customHeight="1">
      <c r="A213" s="19">
        <v>207</v>
      </c>
      <c r="B213" s="42" t="s">
        <v>719</v>
      </c>
      <c r="C213" s="35">
        <v>101</v>
      </c>
      <c r="D213" s="36" t="s">
        <v>720</v>
      </c>
      <c r="E213" s="19" t="s">
        <v>718</v>
      </c>
      <c r="F213" s="34">
        <v>40087</v>
      </c>
      <c r="G213" s="37">
        <v>460642</v>
      </c>
      <c r="H213" s="38">
        <v>115975.92</v>
      </c>
      <c r="I213" s="39">
        <f t="shared" si="3"/>
        <v>344666.08</v>
      </c>
      <c r="J213" s="19"/>
      <c r="K213" s="19"/>
      <c r="L213" s="19"/>
      <c r="M213" s="19"/>
    </row>
    <row r="214" spans="1:13" ht="42.75" customHeight="1">
      <c r="A214" s="103">
        <v>208</v>
      </c>
      <c r="B214" s="42" t="s">
        <v>721</v>
      </c>
      <c r="C214" s="35">
        <v>114</v>
      </c>
      <c r="D214" s="134" t="s">
        <v>722</v>
      </c>
      <c r="E214" s="19" t="s">
        <v>723</v>
      </c>
      <c r="F214" s="34">
        <v>40135</v>
      </c>
      <c r="G214" s="37">
        <v>4499</v>
      </c>
      <c r="H214" s="38">
        <v>0</v>
      </c>
      <c r="I214" s="39">
        <f t="shared" si="3"/>
        <v>4499</v>
      </c>
      <c r="J214" s="19"/>
      <c r="K214" s="19"/>
      <c r="L214" s="19"/>
      <c r="M214" s="19"/>
    </row>
    <row r="215" spans="1:13" ht="53.25" customHeight="1">
      <c r="A215" s="19">
        <v>209</v>
      </c>
      <c r="B215" s="42" t="s">
        <v>724</v>
      </c>
      <c r="C215" s="35">
        <v>107</v>
      </c>
      <c r="D215" s="134" t="s">
        <v>725</v>
      </c>
      <c r="E215" s="19" t="s">
        <v>726</v>
      </c>
      <c r="F215" s="34" t="s">
        <v>727</v>
      </c>
      <c r="G215" s="37">
        <v>15339</v>
      </c>
      <c r="H215" s="38">
        <v>511.32</v>
      </c>
      <c r="I215" s="39">
        <f t="shared" si="3"/>
        <v>14827.68</v>
      </c>
      <c r="J215" s="19" t="s">
        <v>728</v>
      </c>
      <c r="K215" s="19"/>
      <c r="L215" s="19"/>
      <c r="M215" s="19"/>
    </row>
    <row r="216" spans="1:256" s="400" customFormat="1" ht="85.5" customHeight="1">
      <c r="A216" s="19">
        <v>210</v>
      </c>
      <c r="B216" s="61" t="s">
        <v>729</v>
      </c>
      <c r="C216" s="397">
        <v>184</v>
      </c>
      <c r="D216" s="134" t="s">
        <v>730</v>
      </c>
      <c r="E216" s="396" t="s">
        <v>731</v>
      </c>
      <c r="F216" s="398">
        <v>40135</v>
      </c>
      <c r="G216" s="39">
        <v>13870</v>
      </c>
      <c r="H216" s="399">
        <v>404.53</v>
      </c>
      <c r="I216" s="39">
        <f t="shared" si="3"/>
        <v>13465.47</v>
      </c>
      <c r="J216" s="396">
        <v>1762</v>
      </c>
      <c r="K216" s="396"/>
      <c r="L216" s="396"/>
      <c r="M216" s="396"/>
      <c r="IL216" s="401"/>
      <c r="IM216" s="401"/>
      <c r="IN216" s="401"/>
      <c r="IO216" s="401"/>
      <c r="IP216" s="401"/>
      <c r="IQ216" s="401"/>
      <c r="IR216" s="401"/>
      <c r="IS216" s="401"/>
      <c r="IT216" s="401"/>
      <c r="IU216" s="401"/>
      <c r="IV216" s="401"/>
    </row>
    <row r="217" spans="1:13" ht="42.75" customHeight="1">
      <c r="A217" s="103">
        <v>211</v>
      </c>
      <c r="B217" s="42" t="s">
        <v>732</v>
      </c>
      <c r="C217" s="35">
        <v>185</v>
      </c>
      <c r="D217" s="134" t="s">
        <v>730</v>
      </c>
      <c r="E217" s="19" t="s">
        <v>733</v>
      </c>
      <c r="F217" s="34">
        <v>40135</v>
      </c>
      <c r="G217" s="37">
        <v>9450</v>
      </c>
      <c r="H217" s="38">
        <v>275.66</v>
      </c>
      <c r="I217" s="39">
        <f t="shared" si="3"/>
        <v>9174.34</v>
      </c>
      <c r="J217" s="19">
        <v>1200</v>
      </c>
      <c r="K217" s="19"/>
      <c r="L217" s="19"/>
      <c r="M217" s="19"/>
    </row>
    <row r="218" spans="1:256" s="107" customFormat="1" ht="42.75" customHeight="1">
      <c r="A218" s="19">
        <v>212</v>
      </c>
      <c r="B218" s="51" t="s">
        <v>734</v>
      </c>
      <c r="C218" s="101">
        <v>186</v>
      </c>
      <c r="D218" s="134" t="s">
        <v>730</v>
      </c>
      <c r="E218" s="103" t="s">
        <v>735</v>
      </c>
      <c r="F218" s="104">
        <v>40135</v>
      </c>
      <c r="G218" s="375">
        <v>604925.08</v>
      </c>
      <c r="H218" s="376">
        <v>275.66</v>
      </c>
      <c r="I218" s="39">
        <f t="shared" si="3"/>
        <v>604649.4199999999</v>
      </c>
      <c r="J218" s="103">
        <v>1200</v>
      </c>
      <c r="K218" s="103"/>
      <c r="L218" s="103"/>
      <c r="M218" s="103"/>
      <c r="N218" s="402" t="s">
        <v>736</v>
      </c>
      <c r="IL218" s="108"/>
      <c r="IM218" s="108"/>
      <c r="IN218" s="108"/>
      <c r="IO218" s="108"/>
      <c r="IP218" s="108"/>
      <c r="IQ218" s="108"/>
      <c r="IR218" s="108"/>
      <c r="IS218" s="108"/>
      <c r="IT218" s="108"/>
      <c r="IU218" s="108"/>
      <c r="IV218" s="108"/>
    </row>
    <row r="219" spans="1:256" s="107" customFormat="1" ht="42.75" customHeight="1">
      <c r="A219" s="19">
        <v>213</v>
      </c>
      <c r="B219" s="51" t="s">
        <v>737</v>
      </c>
      <c r="C219" s="101"/>
      <c r="D219" s="134" t="s">
        <v>730</v>
      </c>
      <c r="E219" s="103" t="s">
        <v>738</v>
      </c>
      <c r="F219" s="104"/>
      <c r="G219" s="375">
        <v>99928</v>
      </c>
      <c r="H219" s="376"/>
      <c r="I219" s="39">
        <f t="shared" si="3"/>
        <v>99928</v>
      </c>
      <c r="J219" s="103"/>
      <c r="K219" s="103"/>
      <c r="L219" s="103"/>
      <c r="M219" s="103"/>
      <c r="N219" s="402" t="s">
        <v>736</v>
      </c>
      <c r="IL219" s="108"/>
      <c r="IM219" s="108"/>
      <c r="IN219" s="108"/>
      <c r="IO219" s="108"/>
      <c r="IP219" s="108"/>
      <c r="IQ219" s="108"/>
      <c r="IR219" s="108"/>
      <c r="IS219" s="108"/>
      <c r="IT219" s="108"/>
      <c r="IU219" s="108"/>
      <c r="IV219" s="108"/>
    </row>
    <row r="220" spans="1:13" ht="55.5" customHeight="1">
      <c r="A220" s="103">
        <v>214</v>
      </c>
      <c r="B220" s="42" t="s">
        <v>739</v>
      </c>
      <c r="C220" s="35">
        <v>187</v>
      </c>
      <c r="D220" s="134" t="s">
        <v>730</v>
      </c>
      <c r="E220" s="19" t="s">
        <v>740</v>
      </c>
      <c r="F220" s="34">
        <v>40135</v>
      </c>
      <c r="G220" s="37">
        <v>9450</v>
      </c>
      <c r="H220" s="38">
        <v>275.66</v>
      </c>
      <c r="I220" s="39">
        <f t="shared" si="3"/>
        <v>9174.34</v>
      </c>
      <c r="J220" s="19">
        <v>1200</v>
      </c>
      <c r="K220" s="19"/>
      <c r="L220" s="19"/>
      <c r="M220" s="19"/>
    </row>
    <row r="221" spans="1:13" ht="55.5" customHeight="1">
      <c r="A221" s="19">
        <v>215</v>
      </c>
      <c r="B221" s="42" t="s">
        <v>741</v>
      </c>
      <c r="C221" s="35">
        <v>188</v>
      </c>
      <c r="D221" s="134" t="s">
        <v>730</v>
      </c>
      <c r="E221" s="19" t="s">
        <v>742</v>
      </c>
      <c r="F221" s="34">
        <v>40135</v>
      </c>
      <c r="G221" s="37">
        <v>13620</v>
      </c>
      <c r="H221" s="38">
        <v>397.25</v>
      </c>
      <c r="I221" s="39">
        <f t="shared" si="3"/>
        <v>13222.75</v>
      </c>
      <c r="J221" s="19">
        <v>1730</v>
      </c>
      <c r="K221" s="19"/>
      <c r="L221" s="19"/>
      <c r="M221" s="19"/>
    </row>
    <row r="222" spans="1:13" ht="63.75" customHeight="1">
      <c r="A222" s="19">
        <v>216</v>
      </c>
      <c r="B222" s="42" t="s">
        <v>743</v>
      </c>
      <c r="C222" s="35">
        <v>189</v>
      </c>
      <c r="D222" s="134" t="s">
        <v>744</v>
      </c>
      <c r="E222" s="19" t="s">
        <v>745</v>
      </c>
      <c r="F222" s="34">
        <v>40135</v>
      </c>
      <c r="G222" s="37">
        <v>5045</v>
      </c>
      <c r="H222" s="38">
        <v>147.14</v>
      </c>
      <c r="I222" s="39">
        <f t="shared" si="3"/>
        <v>4897.86</v>
      </c>
      <c r="J222" s="19">
        <v>641</v>
      </c>
      <c r="K222" s="19"/>
      <c r="L222" s="19"/>
      <c r="M222" s="19"/>
    </row>
    <row r="223" spans="1:13" ht="118.5" customHeight="1">
      <c r="A223" s="103">
        <v>217</v>
      </c>
      <c r="B223" s="42" t="s">
        <v>746</v>
      </c>
      <c r="C223" s="35">
        <v>190</v>
      </c>
      <c r="D223" s="134" t="s">
        <v>730</v>
      </c>
      <c r="E223" s="19" t="s">
        <v>747</v>
      </c>
      <c r="F223" s="34">
        <v>40135</v>
      </c>
      <c r="G223" s="37">
        <v>21785</v>
      </c>
      <c r="H223" s="38">
        <v>5107.55</v>
      </c>
      <c r="I223" s="39">
        <f t="shared" si="3"/>
        <v>16677.45</v>
      </c>
      <c r="J223" s="19">
        <v>2767</v>
      </c>
      <c r="K223" s="19"/>
      <c r="L223" s="19"/>
      <c r="M223" s="19"/>
    </row>
    <row r="224" spans="1:13" ht="33.75" customHeight="1">
      <c r="A224" s="19">
        <v>218</v>
      </c>
      <c r="B224" s="34" t="s">
        <v>748</v>
      </c>
      <c r="C224" s="35"/>
      <c r="D224" s="91" t="s">
        <v>749</v>
      </c>
      <c r="E224" s="19" t="s">
        <v>750</v>
      </c>
      <c r="F224" s="34">
        <v>2011</v>
      </c>
      <c r="G224" s="37">
        <v>17500</v>
      </c>
      <c r="H224" s="38">
        <v>17500</v>
      </c>
      <c r="I224" s="39">
        <f t="shared" si="3"/>
        <v>0</v>
      </c>
      <c r="J224" s="19"/>
      <c r="K224" s="19"/>
      <c r="L224" s="19"/>
      <c r="M224" s="19"/>
    </row>
    <row r="225" spans="1:13" ht="37.5" customHeight="1">
      <c r="A225" s="19">
        <v>219</v>
      </c>
      <c r="B225" s="34" t="s">
        <v>751</v>
      </c>
      <c r="C225" s="35"/>
      <c r="D225" s="91" t="s">
        <v>752</v>
      </c>
      <c r="E225" s="19" t="s">
        <v>71</v>
      </c>
      <c r="F225" s="34">
        <v>2011</v>
      </c>
      <c r="G225" s="37">
        <v>11500</v>
      </c>
      <c r="H225" s="38">
        <v>11500</v>
      </c>
      <c r="I225" s="39">
        <f t="shared" si="3"/>
        <v>0</v>
      </c>
      <c r="J225" s="19"/>
      <c r="K225" s="19"/>
      <c r="L225" s="19"/>
      <c r="M225" s="19"/>
    </row>
    <row r="226" spans="1:14" ht="38.25">
      <c r="A226" s="103">
        <v>220</v>
      </c>
      <c r="B226" s="34" t="s">
        <v>753</v>
      </c>
      <c r="C226" s="149">
        <v>10104000092</v>
      </c>
      <c r="D226" s="150" t="s">
        <v>754</v>
      </c>
      <c r="E226" s="19" t="s">
        <v>97</v>
      </c>
      <c r="F226" s="34">
        <v>39587</v>
      </c>
      <c r="G226" s="37">
        <v>18000</v>
      </c>
      <c r="H226" s="38">
        <v>18000</v>
      </c>
      <c r="I226" s="39">
        <f t="shared" si="3"/>
        <v>0</v>
      </c>
      <c r="J226" s="19"/>
      <c r="K226" s="19"/>
      <c r="L226" s="19"/>
      <c r="M226" s="19"/>
      <c r="N226" s="20" t="s">
        <v>68</v>
      </c>
    </row>
    <row r="227" spans="1:13" ht="42.75" customHeight="1">
      <c r="A227" s="19">
        <v>221</v>
      </c>
      <c r="B227" s="34" t="s">
        <v>755</v>
      </c>
      <c r="C227" s="35">
        <v>111</v>
      </c>
      <c r="D227" s="134" t="s">
        <v>756</v>
      </c>
      <c r="E227" s="19" t="s">
        <v>757</v>
      </c>
      <c r="F227" s="34" t="s">
        <v>758</v>
      </c>
      <c r="G227" s="37">
        <v>350</v>
      </c>
      <c r="H227" s="38">
        <v>0</v>
      </c>
      <c r="I227" s="39">
        <f t="shared" si="3"/>
        <v>350</v>
      </c>
      <c r="J227" s="19"/>
      <c r="K227" s="19"/>
      <c r="L227" s="19"/>
      <c r="M227" s="19"/>
    </row>
    <row r="228" spans="1:13" ht="42.75" customHeight="1">
      <c r="A228" s="19">
        <v>222</v>
      </c>
      <c r="B228" s="34" t="s">
        <v>759</v>
      </c>
      <c r="C228" s="35">
        <v>112</v>
      </c>
      <c r="D228" s="134" t="s">
        <v>760</v>
      </c>
      <c r="E228" s="19" t="s">
        <v>761</v>
      </c>
      <c r="F228" s="34">
        <v>40135</v>
      </c>
      <c r="G228" s="37">
        <v>370</v>
      </c>
      <c r="H228" s="38">
        <v>0</v>
      </c>
      <c r="I228" s="39">
        <f t="shared" si="3"/>
        <v>370</v>
      </c>
      <c r="J228" s="19"/>
      <c r="K228" s="19"/>
      <c r="L228" s="19"/>
      <c r="M228" s="19"/>
    </row>
    <row r="229" spans="1:14" ht="38.25">
      <c r="A229" s="103">
        <v>223</v>
      </c>
      <c r="B229" s="34" t="s">
        <v>762</v>
      </c>
      <c r="C229" s="149">
        <v>110103110000040</v>
      </c>
      <c r="D229" s="150" t="s">
        <v>763</v>
      </c>
      <c r="E229" s="19" t="s">
        <v>67</v>
      </c>
      <c r="F229" s="34">
        <v>40479</v>
      </c>
      <c r="G229" s="37">
        <v>99650</v>
      </c>
      <c r="H229" s="38">
        <v>10518.78</v>
      </c>
      <c r="I229" s="39">
        <f t="shared" si="3"/>
        <v>89131.22</v>
      </c>
      <c r="J229" s="19"/>
      <c r="K229" s="19"/>
      <c r="L229" s="19"/>
      <c r="M229" s="19"/>
      <c r="N229" s="20" t="s">
        <v>68</v>
      </c>
    </row>
    <row r="230" spans="1:14" ht="38.25">
      <c r="A230" s="19">
        <v>224</v>
      </c>
      <c r="B230" s="42" t="s">
        <v>764</v>
      </c>
      <c r="C230" s="149">
        <v>10103000011</v>
      </c>
      <c r="D230" s="150" t="s">
        <v>765</v>
      </c>
      <c r="E230" s="19" t="s">
        <v>97</v>
      </c>
      <c r="F230" s="34">
        <v>39600</v>
      </c>
      <c r="G230" s="37">
        <v>80000</v>
      </c>
      <c r="H230" s="38">
        <v>34791.75</v>
      </c>
      <c r="I230" s="39">
        <f t="shared" si="3"/>
        <v>45208.25</v>
      </c>
      <c r="J230" s="19"/>
      <c r="K230" s="19"/>
      <c r="L230" s="19"/>
      <c r="M230" s="19"/>
      <c r="N230" s="20" t="s">
        <v>94</v>
      </c>
    </row>
    <row r="231" spans="1:13" ht="42.75" customHeight="1">
      <c r="A231" s="19">
        <v>225</v>
      </c>
      <c r="B231" s="34" t="s">
        <v>766</v>
      </c>
      <c r="C231" s="35">
        <v>106</v>
      </c>
      <c r="D231" s="134" t="s">
        <v>767</v>
      </c>
      <c r="E231" s="19" t="s">
        <v>768</v>
      </c>
      <c r="F231" s="34">
        <v>40135</v>
      </c>
      <c r="G231" s="37">
        <v>275</v>
      </c>
      <c r="H231" s="38">
        <v>0</v>
      </c>
      <c r="I231" s="39">
        <f t="shared" si="3"/>
        <v>275</v>
      </c>
      <c r="J231" s="19"/>
      <c r="K231" s="19"/>
      <c r="L231" s="19"/>
      <c r="M231" s="19"/>
    </row>
    <row r="232" spans="1:13" ht="42.75" customHeight="1">
      <c r="A232" s="103">
        <v>226</v>
      </c>
      <c r="B232" s="34" t="s">
        <v>769</v>
      </c>
      <c r="C232" s="35">
        <v>108</v>
      </c>
      <c r="D232" s="134" t="s">
        <v>725</v>
      </c>
      <c r="E232" s="19" t="s">
        <v>770</v>
      </c>
      <c r="F232" s="34" t="s">
        <v>771</v>
      </c>
      <c r="G232" s="37">
        <v>2530</v>
      </c>
      <c r="H232" s="38">
        <v>84.36</v>
      </c>
      <c r="I232" s="39">
        <f t="shared" si="3"/>
        <v>2445.64</v>
      </c>
      <c r="J232" s="19" t="s">
        <v>772</v>
      </c>
      <c r="K232" s="19"/>
      <c r="L232" s="19"/>
      <c r="M232" s="19"/>
    </row>
    <row r="233" spans="1:13" ht="42.75" customHeight="1">
      <c r="A233" s="19">
        <v>227</v>
      </c>
      <c r="B233" s="34" t="s">
        <v>773</v>
      </c>
      <c r="C233" s="35">
        <v>239</v>
      </c>
      <c r="D233" s="134" t="s">
        <v>774</v>
      </c>
      <c r="E233" s="19" t="s">
        <v>770</v>
      </c>
      <c r="F233" s="34">
        <v>40189</v>
      </c>
      <c r="G233" s="37">
        <v>1817</v>
      </c>
      <c r="H233" s="38">
        <v>1817</v>
      </c>
      <c r="I233" s="39">
        <f t="shared" si="3"/>
        <v>0</v>
      </c>
      <c r="J233" s="19"/>
      <c r="K233" s="19"/>
      <c r="L233" s="19"/>
      <c r="M233" s="19"/>
    </row>
    <row r="234" spans="1:256" s="21" customFormat="1" ht="42.75" customHeight="1">
      <c r="A234" s="19">
        <v>228</v>
      </c>
      <c r="B234" s="34" t="s">
        <v>775</v>
      </c>
      <c r="C234" s="35">
        <v>121</v>
      </c>
      <c r="D234" s="134" t="s">
        <v>776</v>
      </c>
      <c r="E234" s="19" t="s">
        <v>770</v>
      </c>
      <c r="F234" s="34" t="s">
        <v>777</v>
      </c>
      <c r="G234" s="37">
        <v>595</v>
      </c>
      <c r="H234" s="38">
        <v>0</v>
      </c>
      <c r="I234" s="39">
        <f t="shared" si="3"/>
        <v>595</v>
      </c>
      <c r="J234" s="19" t="s">
        <v>778</v>
      </c>
      <c r="K234" s="19"/>
      <c r="L234" s="19"/>
      <c r="M234" s="19"/>
      <c r="IL234" s="22"/>
      <c r="IM234" s="22"/>
      <c r="IN234" s="22"/>
      <c r="IO234" s="22"/>
      <c r="IP234" s="22"/>
      <c r="IQ234" s="22"/>
      <c r="IR234" s="22"/>
      <c r="IS234" s="22"/>
      <c r="IT234" s="22"/>
      <c r="IU234" s="22"/>
      <c r="IV234" s="22"/>
    </row>
    <row r="235" spans="1:256" s="107" customFormat="1" ht="42.75" customHeight="1">
      <c r="A235" s="103">
        <v>229</v>
      </c>
      <c r="B235" s="104" t="s">
        <v>779</v>
      </c>
      <c r="C235" s="101">
        <v>110104611000152</v>
      </c>
      <c r="D235" s="394" t="s">
        <v>780</v>
      </c>
      <c r="E235" s="103" t="s">
        <v>781</v>
      </c>
      <c r="F235" s="104" t="s">
        <v>3634</v>
      </c>
      <c r="G235" s="375">
        <v>80000</v>
      </c>
      <c r="H235" s="376">
        <v>40952.34</v>
      </c>
      <c r="I235" s="39">
        <f t="shared" si="3"/>
        <v>39047.66</v>
      </c>
      <c r="J235" s="103"/>
      <c r="K235" s="103"/>
      <c r="L235" s="103"/>
      <c r="M235" s="103"/>
      <c r="N235" s="107" t="s">
        <v>736</v>
      </c>
      <c r="IL235" s="108"/>
      <c r="IM235" s="108"/>
      <c r="IN235" s="108"/>
      <c r="IO235" s="108"/>
      <c r="IP235" s="108"/>
      <c r="IQ235" s="108"/>
      <c r="IR235" s="108"/>
      <c r="IS235" s="108"/>
      <c r="IT235" s="108"/>
      <c r="IU235" s="108"/>
      <c r="IV235" s="108"/>
    </row>
    <row r="236" spans="1:256" s="107" customFormat="1" ht="42.75" customHeight="1">
      <c r="A236" s="19">
        <v>230</v>
      </c>
      <c r="B236" s="104" t="s">
        <v>782</v>
      </c>
      <c r="C236" s="101">
        <v>110104611000151</v>
      </c>
      <c r="D236" s="394" t="s">
        <v>783</v>
      </c>
      <c r="E236" s="103" t="s">
        <v>781</v>
      </c>
      <c r="F236" s="104" t="s">
        <v>3634</v>
      </c>
      <c r="G236" s="375">
        <v>55116</v>
      </c>
      <c r="H236" s="376">
        <v>28214.02</v>
      </c>
      <c r="I236" s="39">
        <f t="shared" si="3"/>
        <v>26901.98</v>
      </c>
      <c r="J236" s="103"/>
      <c r="K236" s="103"/>
      <c r="L236" s="103"/>
      <c r="M236" s="103"/>
      <c r="N236" s="107" t="s">
        <v>784</v>
      </c>
      <c r="IL236" s="108"/>
      <c r="IM236" s="108"/>
      <c r="IN236" s="108"/>
      <c r="IO236" s="108"/>
      <c r="IP236" s="108"/>
      <c r="IQ236" s="108"/>
      <c r="IR236" s="108"/>
      <c r="IS236" s="108"/>
      <c r="IT236" s="108"/>
      <c r="IU236" s="108"/>
      <c r="IV236" s="108"/>
    </row>
    <row r="237" spans="1:14" ht="38.25">
      <c r="A237" s="19">
        <v>231</v>
      </c>
      <c r="B237" s="42" t="s">
        <v>785</v>
      </c>
      <c r="C237" s="149">
        <v>110103109000018</v>
      </c>
      <c r="D237" s="150" t="s">
        <v>786</v>
      </c>
      <c r="E237" s="19" t="s">
        <v>97</v>
      </c>
      <c r="F237" s="34">
        <v>40115</v>
      </c>
      <c r="G237" s="37">
        <v>16480</v>
      </c>
      <c r="H237" s="38">
        <v>16480</v>
      </c>
      <c r="I237" s="39">
        <f t="shared" si="3"/>
        <v>0</v>
      </c>
      <c r="J237" s="19"/>
      <c r="K237" s="19"/>
      <c r="L237" s="19"/>
      <c r="M237" s="19"/>
      <c r="N237" s="20" t="s">
        <v>94</v>
      </c>
    </row>
    <row r="238" spans="1:14" ht="38.25">
      <c r="A238" s="103">
        <v>232</v>
      </c>
      <c r="B238" s="42" t="s">
        <v>787</v>
      </c>
      <c r="C238" s="149">
        <v>110103109000019</v>
      </c>
      <c r="D238" s="150" t="s">
        <v>788</v>
      </c>
      <c r="E238" s="19" t="s">
        <v>97</v>
      </c>
      <c r="F238" s="34">
        <v>40116</v>
      </c>
      <c r="G238" s="37">
        <v>8240</v>
      </c>
      <c r="H238" s="38">
        <v>8240</v>
      </c>
      <c r="I238" s="39">
        <f t="shared" si="3"/>
        <v>0</v>
      </c>
      <c r="J238" s="19"/>
      <c r="K238" s="19"/>
      <c r="L238" s="19"/>
      <c r="M238" s="19"/>
      <c r="N238" s="20" t="s">
        <v>94</v>
      </c>
    </row>
    <row r="239" spans="1:14" ht="38.25">
      <c r="A239" s="19">
        <v>233</v>
      </c>
      <c r="B239" s="42" t="s">
        <v>789</v>
      </c>
      <c r="C239" s="149">
        <v>110103109000002</v>
      </c>
      <c r="D239" s="150" t="s">
        <v>790</v>
      </c>
      <c r="E239" s="19" t="s">
        <v>97</v>
      </c>
      <c r="F239" s="34">
        <v>39995</v>
      </c>
      <c r="G239" s="37">
        <v>89400</v>
      </c>
      <c r="H239" s="38">
        <v>12717.03</v>
      </c>
      <c r="I239" s="39">
        <f t="shared" si="3"/>
        <v>76682.97</v>
      </c>
      <c r="J239" s="19"/>
      <c r="K239" s="19"/>
      <c r="L239" s="19"/>
      <c r="M239" s="19"/>
      <c r="N239" s="20" t="s">
        <v>94</v>
      </c>
    </row>
    <row r="240" spans="1:14" ht="38.25">
      <c r="A240" s="19">
        <v>234</v>
      </c>
      <c r="B240" s="42" t="s">
        <v>791</v>
      </c>
      <c r="C240" s="149">
        <v>10103000016</v>
      </c>
      <c r="D240" s="150" t="s">
        <v>792</v>
      </c>
      <c r="E240" s="19" t="s">
        <v>67</v>
      </c>
      <c r="F240" s="34">
        <v>39753</v>
      </c>
      <c r="G240" s="37">
        <v>64491</v>
      </c>
      <c r="H240" s="38">
        <v>26039</v>
      </c>
      <c r="I240" s="39">
        <f t="shared" si="3"/>
        <v>38452</v>
      </c>
      <c r="J240" s="19"/>
      <c r="K240" s="19"/>
      <c r="L240" s="19"/>
      <c r="M240" s="19"/>
      <c r="N240" s="20" t="s">
        <v>94</v>
      </c>
    </row>
    <row r="241" spans="1:14" ht="38.25">
      <c r="A241" s="103">
        <v>235</v>
      </c>
      <c r="B241" s="42" t="s">
        <v>793</v>
      </c>
      <c r="C241" s="149">
        <v>10103000012</v>
      </c>
      <c r="D241" s="150" t="s">
        <v>794</v>
      </c>
      <c r="E241" s="19" t="s">
        <v>67</v>
      </c>
      <c r="F241" s="34">
        <v>39692</v>
      </c>
      <c r="G241" s="37">
        <v>24874</v>
      </c>
      <c r="H241" s="38">
        <v>4712.5</v>
      </c>
      <c r="I241" s="39">
        <f t="shared" si="3"/>
        <v>20161.5</v>
      </c>
      <c r="J241" s="19"/>
      <c r="K241" s="19"/>
      <c r="L241" s="19"/>
      <c r="M241" s="19"/>
      <c r="N241" s="20" t="s">
        <v>94</v>
      </c>
    </row>
    <row r="242" spans="1:14" ht="38.25">
      <c r="A242" s="19">
        <v>236</v>
      </c>
      <c r="B242" s="42" t="s">
        <v>795</v>
      </c>
      <c r="C242" s="149">
        <v>10103000013</v>
      </c>
      <c r="D242" s="150" t="s">
        <v>794</v>
      </c>
      <c r="E242" s="19" t="s">
        <v>67</v>
      </c>
      <c r="F242" s="34">
        <v>39692</v>
      </c>
      <c r="G242" s="37">
        <v>24875</v>
      </c>
      <c r="H242" s="38">
        <v>4726.67</v>
      </c>
      <c r="I242" s="39">
        <f t="shared" si="3"/>
        <v>20148.33</v>
      </c>
      <c r="J242" s="19"/>
      <c r="K242" s="19"/>
      <c r="L242" s="19"/>
      <c r="M242" s="19"/>
      <c r="N242" s="20" t="s">
        <v>94</v>
      </c>
    </row>
    <row r="243" spans="1:14" ht="38.25">
      <c r="A243" s="19">
        <v>237</v>
      </c>
      <c r="B243" s="42" t="s">
        <v>796</v>
      </c>
      <c r="C243" s="149">
        <v>10103000014</v>
      </c>
      <c r="D243" s="150" t="s">
        <v>797</v>
      </c>
      <c r="E243" s="19" t="s">
        <v>67</v>
      </c>
      <c r="F243" s="34">
        <v>39692</v>
      </c>
      <c r="G243" s="37">
        <v>20985</v>
      </c>
      <c r="H243" s="38">
        <v>3796.03</v>
      </c>
      <c r="I243" s="39">
        <f t="shared" si="3"/>
        <v>17188.97</v>
      </c>
      <c r="J243" s="19"/>
      <c r="K243" s="19"/>
      <c r="L243" s="19"/>
      <c r="M243" s="19"/>
      <c r="N243" s="20" t="s">
        <v>94</v>
      </c>
    </row>
    <row r="244" spans="1:13" ht="42.75" customHeight="1">
      <c r="A244" s="103">
        <v>238</v>
      </c>
      <c r="B244" s="34" t="s">
        <v>798</v>
      </c>
      <c r="C244" s="35" t="s">
        <v>799</v>
      </c>
      <c r="D244" s="134" t="s">
        <v>800</v>
      </c>
      <c r="E244" s="19" t="s">
        <v>801</v>
      </c>
      <c r="F244" s="34">
        <v>40135</v>
      </c>
      <c r="G244" s="37">
        <v>23490</v>
      </c>
      <c r="H244" s="38">
        <v>3915</v>
      </c>
      <c r="I244" s="39">
        <f t="shared" si="3"/>
        <v>19575</v>
      </c>
      <c r="J244" s="19" t="s">
        <v>802</v>
      </c>
      <c r="K244" s="19"/>
      <c r="L244" s="19"/>
      <c r="M244" s="19"/>
    </row>
    <row r="245" spans="1:13" ht="42.75" customHeight="1">
      <c r="A245" s="19">
        <v>239</v>
      </c>
      <c r="B245" s="34" t="s">
        <v>803</v>
      </c>
      <c r="C245" s="35" t="s">
        <v>3981</v>
      </c>
      <c r="D245" s="134" t="s">
        <v>804</v>
      </c>
      <c r="E245" s="19" t="s">
        <v>805</v>
      </c>
      <c r="F245" s="34" t="s">
        <v>777</v>
      </c>
      <c r="G245" s="37">
        <v>2638</v>
      </c>
      <c r="H245" s="38">
        <v>0</v>
      </c>
      <c r="I245" s="39">
        <f t="shared" si="3"/>
        <v>2638</v>
      </c>
      <c r="J245" s="19" t="s">
        <v>806</v>
      </c>
      <c r="K245" s="19"/>
      <c r="L245" s="19"/>
      <c r="M245" s="19"/>
    </row>
    <row r="246" spans="1:13" ht="42.75" customHeight="1">
      <c r="A246" s="19">
        <v>240</v>
      </c>
      <c r="B246" s="34" t="s">
        <v>807</v>
      </c>
      <c r="C246" s="35" t="s">
        <v>3982</v>
      </c>
      <c r="D246" s="134" t="s">
        <v>808</v>
      </c>
      <c r="E246" s="19" t="s">
        <v>809</v>
      </c>
      <c r="F246" s="34" t="s">
        <v>777</v>
      </c>
      <c r="G246" s="37">
        <v>23272</v>
      </c>
      <c r="H246" s="38">
        <v>3876.36</v>
      </c>
      <c r="I246" s="39">
        <f t="shared" si="3"/>
        <v>19395.64</v>
      </c>
      <c r="J246" s="19" t="s">
        <v>802</v>
      </c>
      <c r="K246" s="19"/>
      <c r="L246" s="19"/>
      <c r="M246" s="19"/>
    </row>
    <row r="247" spans="1:13" ht="67.5" customHeight="1">
      <c r="A247" s="103">
        <v>241</v>
      </c>
      <c r="B247" s="34" t="s">
        <v>810</v>
      </c>
      <c r="C247" s="35"/>
      <c r="D247" s="134" t="s">
        <v>3845</v>
      </c>
      <c r="E247" s="19" t="s">
        <v>3846</v>
      </c>
      <c r="F247" s="34"/>
      <c r="G247" s="37">
        <v>0</v>
      </c>
      <c r="H247" s="38">
        <v>0</v>
      </c>
      <c r="I247" s="39">
        <f t="shared" si="3"/>
        <v>0</v>
      </c>
      <c r="J247" s="19"/>
      <c r="K247" s="19">
        <v>3002</v>
      </c>
      <c r="L247" s="19" t="s">
        <v>811</v>
      </c>
      <c r="M247" s="19"/>
    </row>
    <row r="248" spans="1:13" ht="67.5" customHeight="1">
      <c r="A248" s="19">
        <v>242</v>
      </c>
      <c r="B248" s="34" t="s">
        <v>812</v>
      </c>
      <c r="C248" s="35"/>
      <c r="D248" s="134" t="s">
        <v>813</v>
      </c>
      <c r="E248" s="19" t="s">
        <v>3847</v>
      </c>
      <c r="F248" s="34"/>
      <c r="G248" s="37">
        <v>0</v>
      </c>
      <c r="H248" s="38">
        <v>0</v>
      </c>
      <c r="I248" s="39">
        <f t="shared" si="3"/>
        <v>0</v>
      </c>
      <c r="J248" s="19"/>
      <c r="K248" s="19"/>
      <c r="L248" s="19" t="s">
        <v>811</v>
      </c>
      <c r="M248" s="19"/>
    </row>
    <row r="249" spans="1:13" ht="67.5" customHeight="1">
      <c r="A249" s="19">
        <v>243</v>
      </c>
      <c r="B249" s="34" t="s">
        <v>815</v>
      </c>
      <c r="C249" s="34" t="s">
        <v>3987</v>
      </c>
      <c r="D249" s="134" t="s">
        <v>817</v>
      </c>
      <c r="E249" s="19" t="s">
        <v>4008</v>
      </c>
      <c r="F249" s="34"/>
      <c r="G249" s="37">
        <v>0</v>
      </c>
      <c r="H249" s="38">
        <v>0</v>
      </c>
      <c r="I249" s="39">
        <f t="shared" si="3"/>
        <v>0</v>
      </c>
      <c r="J249" s="19"/>
      <c r="K249" s="19"/>
      <c r="L249" s="19" t="s">
        <v>811</v>
      </c>
      <c r="M249" s="19"/>
    </row>
    <row r="250" spans="1:13" ht="67.5" customHeight="1">
      <c r="A250" s="103">
        <v>244</v>
      </c>
      <c r="B250" s="34" t="s">
        <v>816</v>
      </c>
      <c r="C250" s="34" t="s">
        <v>3988</v>
      </c>
      <c r="D250" s="134" t="s">
        <v>817</v>
      </c>
      <c r="E250" s="19" t="s">
        <v>818</v>
      </c>
      <c r="F250" s="34"/>
      <c r="G250" s="37">
        <v>0</v>
      </c>
      <c r="H250" s="38">
        <v>0</v>
      </c>
      <c r="I250" s="39">
        <f t="shared" si="3"/>
        <v>0</v>
      </c>
      <c r="J250" s="19"/>
      <c r="K250" s="19"/>
      <c r="L250" s="19" t="s">
        <v>811</v>
      </c>
      <c r="M250" s="19"/>
    </row>
    <row r="251" spans="1:13" ht="67.5" customHeight="1">
      <c r="A251" s="19">
        <v>245</v>
      </c>
      <c r="B251" s="34" t="s">
        <v>820</v>
      </c>
      <c r="C251" s="34" t="s">
        <v>3984</v>
      </c>
      <c r="D251" s="134" t="s">
        <v>821</v>
      </c>
      <c r="E251" s="19" t="s">
        <v>822</v>
      </c>
      <c r="F251" s="34"/>
      <c r="G251" s="37">
        <v>0</v>
      </c>
      <c r="H251" s="38">
        <v>0</v>
      </c>
      <c r="I251" s="39">
        <f t="shared" si="3"/>
        <v>0</v>
      </c>
      <c r="J251" s="19"/>
      <c r="K251" s="19"/>
      <c r="L251" s="19" t="s">
        <v>811</v>
      </c>
      <c r="M251" s="19"/>
    </row>
    <row r="252" spans="1:13" ht="67.5" customHeight="1">
      <c r="A252" s="19">
        <v>246</v>
      </c>
      <c r="B252" s="34" t="s">
        <v>823</v>
      </c>
      <c r="C252" s="34" t="s">
        <v>3990</v>
      </c>
      <c r="D252" s="134" t="s">
        <v>824</v>
      </c>
      <c r="E252" s="19" t="s">
        <v>825</v>
      </c>
      <c r="F252" s="34"/>
      <c r="G252" s="37">
        <v>0</v>
      </c>
      <c r="H252" s="38">
        <v>0</v>
      </c>
      <c r="I252" s="39">
        <f t="shared" si="3"/>
        <v>0</v>
      </c>
      <c r="J252" s="19"/>
      <c r="K252" s="19"/>
      <c r="L252" s="19" t="s">
        <v>811</v>
      </c>
      <c r="M252" s="19"/>
    </row>
    <row r="253" spans="1:13" ht="67.5" customHeight="1">
      <c r="A253" s="103">
        <v>247</v>
      </c>
      <c r="B253" s="34" t="s">
        <v>826</v>
      </c>
      <c r="C253" s="34" t="s">
        <v>3989</v>
      </c>
      <c r="D253" s="134" t="s">
        <v>827</v>
      </c>
      <c r="E253" s="19" t="s">
        <v>828</v>
      </c>
      <c r="F253" s="34"/>
      <c r="G253" s="37">
        <v>0</v>
      </c>
      <c r="H253" s="38">
        <v>0</v>
      </c>
      <c r="I253" s="39">
        <f t="shared" si="3"/>
        <v>0</v>
      </c>
      <c r="J253" s="19"/>
      <c r="K253" s="19"/>
      <c r="L253" s="19" t="s">
        <v>811</v>
      </c>
      <c r="M253" s="19"/>
    </row>
    <row r="254" spans="1:13" ht="67.5" customHeight="1">
      <c r="A254" s="19">
        <v>248</v>
      </c>
      <c r="B254" s="34" t="s">
        <v>829</v>
      </c>
      <c r="C254" s="35"/>
      <c r="D254" s="134" t="s">
        <v>3849</v>
      </c>
      <c r="E254" s="19" t="s">
        <v>3848</v>
      </c>
      <c r="F254" s="34"/>
      <c r="G254" s="37">
        <v>0</v>
      </c>
      <c r="H254" s="38">
        <v>0</v>
      </c>
      <c r="I254" s="39">
        <f t="shared" si="3"/>
        <v>0</v>
      </c>
      <c r="J254" s="19"/>
      <c r="K254" s="19">
        <v>1182.5</v>
      </c>
      <c r="L254" s="19" t="s">
        <v>811</v>
      </c>
      <c r="M254" s="19"/>
    </row>
    <row r="255" spans="1:13" ht="67.5" customHeight="1">
      <c r="A255" s="19">
        <v>249</v>
      </c>
      <c r="B255" s="34" t="s">
        <v>831</v>
      </c>
      <c r="C255" s="35"/>
      <c r="D255" s="134" t="s">
        <v>832</v>
      </c>
      <c r="E255" s="19" t="s">
        <v>4009</v>
      </c>
      <c r="F255" s="34"/>
      <c r="G255" s="37">
        <v>0</v>
      </c>
      <c r="H255" s="38">
        <v>0</v>
      </c>
      <c r="I255" s="39">
        <f t="shared" si="3"/>
        <v>0</v>
      </c>
      <c r="J255" s="19"/>
      <c r="K255" s="19">
        <v>2138</v>
      </c>
      <c r="L255" s="19" t="s">
        <v>811</v>
      </c>
      <c r="M255" s="19"/>
    </row>
    <row r="256" spans="1:13" ht="67.5" customHeight="1">
      <c r="A256" s="103">
        <v>250</v>
      </c>
      <c r="B256" s="34" t="s">
        <v>833</v>
      </c>
      <c r="C256" s="34" t="s">
        <v>3983</v>
      </c>
      <c r="D256" s="134" t="s">
        <v>834</v>
      </c>
      <c r="E256" s="19" t="s">
        <v>835</v>
      </c>
      <c r="F256" s="34"/>
      <c r="G256" s="37">
        <v>0</v>
      </c>
      <c r="H256" s="38">
        <v>0</v>
      </c>
      <c r="I256" s="39">
        <f t="shared" si="3"/>
        <v>0</v>
      </c>
      <c r="J256" s="19"/>
      <c r="K256" s="19"/>
      <c r="L256" s="19" t="s">
        <v>811</v>
      </c>
      <c r="M256" s="19"/>
    </row>
    <row r="257" spans="1:13" ht="67.5" customHeight="1">
      <c r="A257" s="19">
        <v>251</v>
      </c>
      <c r="B257" s="34" t="s">
        <v>836</v>
      </c>
      <c r="C257" s="35"/>
      <c r="D257" s="134" t="s">
        <v>3851</v>
      </c>
      <c r="E257" s="19" t="s">
        <v>3850</v>
      </c>
      <c r="F257" s="34"/>
      <c r="G257" s="37">
        <v>0</v>
      </c>
      <c r="H257" s="38">
        <v>0</v>
      </c>
      <c r="I257" s="39">
        <f t="shared" si="3"/>
        <v>0</v>
      </c>
      <c r="J257" s="19"/>
      <c r="K257" s="19">
        <v>358</v>
      </c>
      <c r="L257" s="19" t="s">
        <v>811</v>
      </c>
      <c r="M257" s="19"/>
    </row>
    <row r="258" spans="1:13" ht="67.5" customHeight="1">
      <c r="A258" s="19">
        <v>252</v>
      </c>
      <c r="B258" s="34" t="s">
        <v>814</v>
      </c>
      <c r="C258" s="35"/>
      <c r="D258" s="134" t="s">
        <v>3852</v>
      </c>
      <c r="E258" s="19" t="s">
        <v>3853</v>
      </c>
      <c r="F258" s="34"/>
      <c r="G258" s="37">
        <v>0</v>
      </c>
      <c r="H258" s="38">
        <v>0</v>
      </c>
      <c r="I258" s="39">
        <v>0</v>
      </c>
      <c r="J258" s="19"/>
      <c r="K258" s="19"/>
      <c r="L258" s="19" t="s">
        <v>811</v>
      </c>
      <c r="M258" s="19"/>
    </row>
    <row r="259" spans="1:13" ht="84" customHeight="1">
      <c r="A259" s="103">
        <v>253</v>
      </c>
      <c r="B259" s="34" t="s">
        <v>837</v>
      </c>
      <c r="C259" s="34" t="s">
        <v>3986</v>
      </c>
      <c r="D259" s="134" t="s">
        <v>3854</v>
      </c>
      <c r="E259" s="19" t="s">
        <v>838</v>
      </c>
      <c r="F259" s="34"/>
      <c r="G259" s="37">
        <v>0</v>
      </c>
      <c r="H259" s="38">
        <v>0</v>
      </c>
      <c r="I259" s="39">
        <f t="shared" si="3"/>
        <v>0</v>
      </c>
      <c r="J259" s="19"/>
      <c r="K259" s="19">
        <v>36</v>
      </c>
      <c r="L259" s="19" t="s">
        <v>811</v>
      </c>
      <c r="M259" s="19"/>
    </row>
    <row r="260" spans="1:13" ht="67.5" customHeight="1">
      <c r="A260" s="19">
        <v>254</v>
      </c>
      <c r="B260" s="34" t="s">
        <v>839</v>
      </c>
      <c r="C260" s="34" t="s">
        <v>3985</v>
      </c>
      <c r="D260" s="134" t="s">
        <v>840</v>
      </c>
      <c r="E260" s="19" t="s">
        <v>841</v>
      </c>
      <c r="F260" s="34"/>
      <c r="G260" s="37">
        <v>0</v>
      </c>
      <c r="H260" s="38">
        <v>0</v>
      </c>
      <c r="I260" s="39">
        <f>G260-H260</f>
        <v>0</v>
      </c>
      <c r="J260" s="19"/>
      <c r="K260" s="19"/>
      <c r="L260" s="19" t="s">
        <v>811</v>
      </c>
      <c r="M260" s="19"/>
    </row>
    <row r="261" spans="1:13" ht="67.5" customHeight="1">
      <c r="A261" s="19">
        <v>255</v>
      </c>
      <c r="B261" s="34" t="s">
        <v>819</v>
      </c>
      <c r="C261" s="35"/>
      <c r="D261" s="134" t="s">
        <v>3855</v>
      </c>
      <c r="E261" s="19" t="s">
        <v>3856</v>
      </c>
      <c r="F261" s="34"/>
      <c r="G261" s="37">
        <v>0</v>
      </c>
      <c r="H261" s="38">
        <v>0</v>
      </c>
      <c r="I261" s="39">
        <v>0</v>
      </c>
      <c r="J261" s="19"/>
      <c r="K261" s="19">
        <v>92</v>
      </c>
      <c r="L261" s="19" t="s">
        <v>811</v>
      </c>
      <c r="M261" s="19"/>
    </row>
    <row r="262" spans="1:13" ht="67.5" customHeight="1">
      <c r="A262" s="103">
        <v>256</v>
      </c>
      <c r="B262" s="34" t="s">
        <v>830</v>
      </c>
      <c r="C262" s="35"/>
      <c r="D262" s="135" t="s">
        <v>3857</v>
      </c>
      <c r="E262" s="403" t="s">
        <v>3858</v>
      </c>
      <c r="F262" s="34"/>
      <c r="G262" s="37">
        <v>0</v>
      </c>
      <c r="H262" s="38">
        <v>0</v>
      </c>
      <c r="I262" s="39">
        <v>0</v>
      </c>
      <c r="J262" s="19"/>
      <c r="K262" s="19">
        <v>2483</v>
      </c>
      <c r="L262" s="19" t="s">
        <v>108</v>
      </c>
      <c r="M262" s="19"/>
    </row>
    <row r="263" spans="1:256" s="107" customFormat="1" ht="42.75" customHeight="1">
      <c r="A263" s="19">
        <v>257</v>
      </c>
      <c r="B263" s="104" t="s">
        <v>842</v>
      </c>
      <c r="C263" s="101"/>
      <c r="D263" s="134" t="s">
        <v>843</v>
      </c>
      <c r="E263" s="103" t="s">
        <v>844</v>
      </c>
      <c r="F263" s="104"/>
      <c r="G263" s="375">
        <v>310432</v>
      </c>
      <c r="H263" s="376"/>
      <c r="I263" s="39">
        <f aca="true" t="shared" si="4" ref="I263:I326">G263-H263</f>
        <v>310432</v>
      </c>
      <c r="J263" s="103"/>
      <c r="K263" s="103"/>
      <c r="L263" s="103"/>
      <c r="M263" s="103"/>
      <c r="N263" s="402" t="s">
        <v>736</v>
      </c>
      <c r="IL263" s="108"/>
      <c r="IM263" s="108"/>
      <c r="IN263" s="108"/>
      <c r="IO263" s="108"/>
      <c r="IP263" s="108"/>
      <c r="IQ263" s="108"/>
      <c r="IR263" s="108"/>
      <c r="IS263" s="108"/>
      <c r="IT263" s="108"/>
      <c r="IU263" s="108"/>
      <c r="IV263" s="108"/>
    </row>
    <row r="264" spans="1:14" ht="38.25">
      <c r="A264" s="19">
        <v>258</v>
      </c>
      <c r="B264" s="42" t="s">
        <v>845</v>
      </c>
      <c r="C264" s="149">
        <v>110103110000037</v>
      </c>
      <c r="D264" s="150" t="s">
        <v>846</v>
      </c>
      <c r="E264" s="19" t="s">
        <v>71</v>
      </c>
      <c r="F264" s="34">
        <v>40276</v>
      </c>
      <c r="G264" s="37">
        <v>20150</v>
      </c>
      <c r="H264" s="38">
        <v>20150</v>
      </c>
      <c r="I264" s="39">
        <f t="shared" si="4"/>
        <v>0</v>
      </c>
      <c r="J264" s="19"/>
      <c r="K264" s="19"/>
      <c r="L264" s="19"/>
      <c r="M264" s="19"/>
      <c r="N264" s="20" t="s">
        <v>847</v>
      </c>
    </row>
    <row r="265" spans="1:14" ht="38.25">
      <c r="A265" s="103">
        <v>259</v>
      </c>
      <c r="B265" s="42" t="s">
        <v>848</v>
      </c>
      <c r="C265" s="149">
        <v>10103000002</v>
      </c>
      <c r="D265" s="150" t="s">
        <v>849</v>
      </c>
      <c r="E265" s="19" t="s">
        <v>97</v>
      </c>
      <c r="F265" s="34">
        <v>28307</v>
      </c>
      <c r="G265" s="37">
        <v>425134.98</v>
      </c>
      <c r="H265" s="38">
        <v>425134.98</v>
      </c>
      <c r="I265" s="39">
        <f t="shared" si="4"/>
        <v>0</v>
      </c>
      <c r="J265" s="19"/>
      <c r="K265" s="19"/>
      <c r="L265" s="19"/>
      <c r="M265" s="19"/>
      <c r="N265" s="20" t="s">
        <v>847</v>
      </c>
    </row>
    <row r="266" spans="1:14" ht="38.25">
      <c r="A266" s="19">
        <v>260</v>
      </c>
      <c r="B266" s="42" t="s">
        <v>850</v>
      </c>
      <c r="C266" s="149">
        <v>110103109000017</v>
      </c>
      <c r="D266" s="150" t="s">
        <v>851</v>
      </c>
      <c r="E266" s="19" t="s">
        <v>97</v>
      </c>
      <c r="F266" s="34">
        <v>40116</v>
      </c>
      <c r="G266" s="37">
        <v>99940</v>
      </c>
      <c r="H266" s="38">
        <v>34423.64</v>
      </c>
      <c r="I266" s="39">
        <f t="shared" si="4"/>
        <v>65516.36</v>
      </c>
      <c r="J266" s="19"/>
      <c r="K266" s="19"/>
      <c r="L266" s="19"/>
      <c r="M266" s="19"/>
      <c r="N266" s="20" t="s">
        <v>847</v>
      </c>
    </row>
    <row r="267" spans="1:14" ht="38.25">
      <c r="A267" s="19">
        <v>261</v>
      </c>
      <c r="B267" s="42" t="s">
        <v>852</v>
      </c>
      <c r="C267" s="149">
        <v>10103000010</v>
      </c>
      <c r="D267" s="91" t="s">
        <v>853</v>
      </c>
      <c r="E267" s="19" t="s">
        <v>67</v>
      </c>
      <c r="F267" s="34">
        <v>39447</v>
      </c>
      <c r="G267" s="37">
        <v>287913</v>
      </c>
      <c r="H267" s="38">
        <v>56653.92</v>
      </c>
      <c r="I267" s="39">
        <f t="shared" si="4"/>
        <v>231259.08000000002</v>
      </c>
      <c r="J267" s="19"/>
      <c r="K267" s="19"/>
      <c r="L267" s="19"/>
      <c r="M267" s="19"/>
      <c r="N267" s="20" t="s">
        <v>847</v>
      </c>
    </row>
    <row r="268" spans="1:13" ht="42.75" customHeight="1">
      <c r="A268" s="103">
        <v>262</v>
      </c>
      <c r="B268" s="42" t="s">
        <v>854</v>
      </c>
      <c r="C268" s="35">
        <v>3</v>
      </c>
      <c r="D268" s="36" t="s">
        <v>855</v>
      </c>
      <c r="E268" s="19" t="s">
        <v>97</v>
      </c>
      <c r="F268" s="34">
        <v>40135</v>
      </c>
      <c r="G268" s="37">
        <v>188</v>
      </c>
      <c r="H268" s="38">
        <v>0</v>
      </c>
      <c r="I268" s="39">
        <f t="shared" si="4"/>
        <v>188</v>
      </c>
      <c r="J268" s="19"/>
      <c r="K268" s="19"/>
      <c r="L268" s="19"/>
      <c r="M268" s="19"/>
    </row>
    <row r="269" spans="1:256" s="21" customFormat="1" ht="42.75" customHeight="1">
      <c r="A269" s="19">
        <v>263</v>
      </c>
      <c r="B269" s="42" t="s">
        <v>856</v>
      </c>
      <c r="C269" s="35">
        <v>102</v>
      </c>
      <c r="D269" s="36" t="s">
        <v>857</v>
      </c>
      <c r="E269" s="19" t="s">
        <v>97</v>
      </c>
      <c r="F269" s="34">
        <v>40135</v>
      </c>
      <c r="G269" s="37">
        <v>49</v>
      </c>
      <c r="H269" s="37">
        <v>0</v>
      </c>
      <c r="I269" s="37">
        <v>49</v>
      </c>
      <c r="J269" s="19"/>
      <c r="K269" s="19"/>
      <c r="L269" s="19"/>
      <c r="M269" s="19"/>
      <c r="IL269" s="22"/>
      <c r="IM269" s="22"/>
      <c r="IN269" s="22"/>
      <c r="IO269" s="22"/>
      <c r="IP269" s="22"/>
      <c r="IQ269" s="22"/>
      <c r="IR269" s="22"/>
      <c r="IS269" s="22"/>
      <c r="IT269" s="22"/>
      <c r="IU269" s="22"/>
      <c r="IV269" s="22"/>
    </row>
    <row r="270" spans="1:256" s="21" customFormat="1" ht="42.75" customHeight="1">
      <c r="A270" s="19">
        <v>264</v>
      </c>
      <c r="B270" s="42" t="s">
        <v>858</v>
      </c>
      <c r="C270" s="35">
        <v>103</v>
      </c>
      <c r="D270" s="36" t="s">
        <v>857</v>
      </c>
      <c r="E270" s="19" t="s">
        <v>97</v>
      </c>
      <c r="F270" s="34">
        <v>40135</v>
      </c>
      <c r="G270" s="37">
        <v>87</v>
      </c>
      <c r="H270" s="38">
        <v>0</v>
      </c>
      <c r="I270" s="39">
        <f t="shared" si="4"/>
        <v>87</v>
      </c>
      <c r="J270" s="19"/>
      <c r="K270" s="19"/>
      <c r="L270" s="19"/>
      <c r="M270" s="19"/>
      <c r="IL270" s="22"/>
      <c r="IM270" s="22"/>
      <c r="IN270" s="22"/>
      <c r="IO270" s="22"/>
      <c r="IP270" s="22"/>
      <c r="IQ270" s="22"/>
      <c r="IR270" s="22"/>
      <c r="IS270" s="22"/>
      <c r="IT270" s="22"/>
      <c r="IU270" s="22"/>
      <c r="IV270" s="22"/>
    </row>
    <row r="271" spans="1:256" s="21" customFormat="1" ht="42.75" customHeight="1">
      <c r="A271" s="103">
        <v>265</v>
      </c>
      <c r="B271" s="42" t="s">
        <v>859</v>
      </c>
      <c r="C271" s="35">
        <v>120</v>
      </c>
      <c r="D271" s="36" t="s">
        <v>860</v>
      </c>
      <c r="E271" s="19" t="s">
        <v>97</v>
      </c>
      <c r="F271" s="34">
        <v>40135</v>
      </c>
      <c r="G271" s="37">
        <v>17</v>
      </c>
      <c r="H271" s="38">
        <v>0</v>
      </c>
      <c r="I271" s="39">
        <f t="shared" si="4"/>
        <v>17</v>
      </c>
      <c r="J271" s="19"/>
      <c r="K271" s="19"/>
      <c r="L271" s="19"/>
      <c r="M271" s="19"/>
      <c r="IL271" s="22"/>
      <c r="IM271" s="22"/>
      <c r="IN271" s="22"/>
      <c r="IO271" s="22"/>
      <c r="IP271" s="22"/>
      <c r="IQ271" s="22"/>
      <c r="IR271" s="22"/>
      <c r="IS271" s="22"/>
      <c r="IT271" s="22"/>
      <c r="IU271" s="22"/>
      <c r="IV271" s="22"/>
    </row>
    <row r="272" spans="1:13" ht="42.75" customHeight="1">
      <c r="A272" s="19">
        <v>266</v>
      </c>
      <c r="B272" s="42" t="s">
        <v>861</v>
      </c>
      <c r="C272" s="35" t="s">
        <v>862</v>
      </c>
      <c r="D272" s="36" t="s">
        <v>863</v>
      </c>
      <c r="E272" s="19" t="s">
        <v>97</v>
      </c>
      <c r="F272" s="34"/>
      <c r="G272" s="37">
        <v>40</v>
      </c>
      <c r="H272" s="38">
        <v>40</v>
      </c>
      <c r="I272" s="39">
        <f t="shared" si="4"/>
        <v>0</v>
      </c>
      <c r="J272" s="19"/>
      <c r="K272" s="19"/>
      <c r="L272" s="19"/>
      <c r="M272" s="19"/>
    </row>
    <row r="273" spans="1:13" ht="42.75" customHeight="1">
      <c r="A273" s="19">
        <v>267</v>
      </c>
      <c r="B273" s="42" t="s">
        <v>864</v>
      </c>
      <c r="C273" s="35" t="s">
        <v>865</v>
      </c>
      <c r="D273" s="36" t="s">
        <v>866</v>
      </c>
      <c r="E273" s="19" t="s">
        <v>97</v>
      </c>
      <c r="F273" s="34"/>
      <c r="G273" s="37">
        <v>24</v>
      </c>
      <c r="H273" s="38">
        <v>24</v>
      </c>
      <c r="I273" s="39">
        <f t="shared" si="4"/>
        <v>0</v>
      </c>
      <c r="J273" s="19"/>
      <c r="K273" s="19"/>
      <c r="L273" s="19"/>
      <c r="M273" s="19"/>
    </row>
    <row r="274" spans="1:13" ht="42.75" customHeight="1">
      <c r="A274" s="103">
        <v>268</v>
      </c>
      <c r="B274" s="42" t="s">
        <v>867</v>
      </c>
      <c r="C274" s="35" t="s">
        <v>868</v>
      </c>
      <c r="D274" s="36" t="s">
        <v>869</v>
      </c>
      <c r="E274" s="19" t="s">
        <v>67</v>
      </c>
      <c r="F274" s="34"/>
      <c r="G274" s="37">
        <v>7</v>
      </c>
      <c r="H274" s="38">
        <v>7</v>
      </c>
      <c r="I274" s="39">
        <f t="shared" si="4"/>
        <v>0</v>
      </c>
      <c r="J274" s="19"/>
      <c r="K274" s="19"/>
      <c r="L274" s="19"/>
      <c r="M274" s="19"/>
    </row>
    <row r="275" spans="1:13" ht="42.75" customHeight="1">
      <c r="A275" s="19">
        <v>269</v>
      </c>
      <c r="B275" s="42" t="s">
        <v>870</v>
      </c>
      <c r="C275" s="35" t="s">
        <v>871</v>
      </c>
      <c r="D275" s="36" t="s">
        <v>872</v>
      </c>
      <c r="E275" s="19" t="s">
        <v>750</v>
      </c>
      <c r="F275" s="34"/>
      <c r="G275" s="37">
        <v>42</v>
      </c>
      <c r="H275" s="38">
        <v>42</v>
      </c>
      <c r="I275" s="39">
        <f t="shared" si="4"/>
        <v>0</v>
      </c>
      <c r="J275" s="19"/>
      <c r="K275" s="19"/>
      <c r="L275" s="19"/>
      <c r="M275" s="19"/>
    </row>
    <row r="276" spans="1:13" ht="42.75" customHeight="1">
      <c r="A276" s="19">
        <v>270</v>
      </c>
      <c r="B276" s="42" t="s">
        <v>873</v>
      </c>
      <c r="C276" s="35" t="s">
        <v>874</v>
      </c>
      <c r="D276" s="36" t="s">
        <v>875</v>
      </c>
      <c r="E276" s="19" t="s">
        <v>97</v>
      </c>
      <c r="F276" s="34"/>
      <c r="G276" s="37">
        <v>2</v>
      </c>
      <c r="H276" s="38">
        <v>2</v>
      </c>
      <c r="I276" s="39">
        <f t="shared" si="4"/>
        <v>0</v>
      </c>
      <c r="J276" s="19"/>
      <c r="K276" s="19"/>
      <c r="L276" s="19"/>
      <c r="M276" s="19"/>
    </row>
    <row r="277" spans="1:13" ht="42.75" customHeight="1">
      <c r="A277" s="103">
        <v>271</v>
      </c>
      <c r="B277" s="42" t="s">
        <v>876</v>
      </c>
      <c r="C277" s="35" t="s">
        <v>877</v>
      </c>
      <c r="D277" s="36" t="s">
        <v>878</v>
      </c>
      <c r="E277" s="19" t="s">
        <v>97</v>
      </c>
      <c r="F277" s="34"/>
      <c r="G277" s="37">
        <v>42</v>
      </c>
      <c r="H277" s="38">
        <v>42</v>
      </c>
      <c r="I277" s="39">
        <f t="shared" si="4"/>
        <v>0</v>
      </c>
      <c r="J277" s="19"/>
      <c r="K277" s="19"/>
      <c r="L277" s="19"/>
      <c r="M277" s="19"/>
    </row>
    <row r="278" spans="1:13" ht="42.75" customHeight="1">
      <c r="A278" s="19">
        <v>272</v>
      </c>
      <c r="B278" s="42" t="s">
        <v>879</v>
      </c>
      <c r="C278" s="35" t="s">
        <v>880</v>
      </c>
      <c r="D278" s="36" t="s">
        <v>881</v>
      </c>
      <c r="E278" s="19" t="s">
        <v>97</v>
      </c>
      <c r="F278" s="34"/>
      <c r="G278" s="37">
        <v>42</v>
      </c>
      <c r="H278" s="38">
        <v>42</v>
      </c>
      <c r="I278" s="39">
        <f t="shared" si="4"/>
        <v>0</v>
      </c>
      <c r="J278" s="19"/>
      <c r="K278" s="19"/>
      <c r="L278" s="19"/>
      <c r="M278" s="19"/>
    </row>
    <row r="279" spans="1:13" ht="42.75" customHeight="1">
      <c r="A279" s="19">
        <v>273</v>
      </c>
      <c r="B279" s="42" t="s">
        <v>882</v>
      </c>
      <c r="C279" s="35" t="s">
        <v>883</v>
      </c>
      <c r="D279" s="36" t="s">
        <v>884</v>
      </c>
      <c r="E279" s="19" t="s">
        <v>97</v>
      </c>
      <c r="F279" s="34"/>
      <c r="G279" s="37">
        <v>24</v>
      </c>
      <c r="H279" s="38">
        <v>24</v>
      </c>
      <c r="I279" s="39">
        <f t="shared" si="4"/>
        <v>0</v>
      </c>
      <c r="J279" s="19"/>
      <c r="K279" s="19"/>
      <c r="L279" s="19"/>
      <c r="M279" s="19"/>
    </row>
    <row r="280" spans="1:13" ht="42.75" customHeight="1">
      <c r="A280" s="103">
        <v>274</v>
      </c>
      <c r="B280" s="42" t="s">
        <v>885</v>
      </c>
      <c r="C280" s="35" t="s">
        <v>886</v>
      </c>
      <c r="D280" s="36" t="s">
        <v>887</v>
      </c>
      <c r="E280" s="19" t="s">
        <v>97</v>
      </c>
      <c r="F280" s="34" t="s">
        <v>888</v>
      </c>
      <c r="G280" s="37">
        <v>49</v>
      </c>
      <c r="H280" s="38">
        <v>49</v>
      </c>
      <c r="I280" s="39">
        <f t="shared" si="4"/>
        <v>0</v>
      </c>
      <c r="J280" s="19"/>
      <c r="K280" s="19"/>
      <c r="L280" s="19"/>
      <c r="M280" s="19"/>
    </row>
    <row r="281" spans="1:14" ht="38.25">
      <c r="A281" s="19">
        <v>275</v>
      </c>
      <c r="B281" s="42" t="s">
        <v>889</v>
      </c>
      <c r="C281" s="149">
        <v>10103000009</v>
      </c>
      <c r="D281" s="150" t="s">
        <v>890</v>
      </c>
      <c r="E281" s="19" t="s">
        <v>891</v>
      </c>
      <c r="F281" s="34">
        <v>39601</v>
      </c>
      <c r="G281" s="37">
        <v>262754.71</v>
      </c>
      <c r="H281" s="38">
        <v>242633.88</v>
      </c>
      <c r="I281" s="39">
        <f t="shared" si="4"/>
        <v>20120.830000000016</v>
      </c>
      <c r="J281" s="19"/>
      <c r="K281" s="19"/>
      <c r="L281" s="19"/>
      <c r="M281" s="19"/>
      <c r="N281" s="20" t="s">
        <v>68</v>
      </c>
    </row>
    <row r="282" spans="1:14" ht="38.25">
      <c r="A282" s="19">
        <v>276</v>
      </c>
      <c r="B282" s="42" t="s">
        <v>892</v>
      </c>
      <c r="C282" s="149">
        <v>10103000005</v>
      </c>
      <c r="D282" s="150" t="s">
        <v>893</v>
      </c>
      <c r="E282" s="19" t="s">
        <v>67</v>
      </c>
      <c r="F282" s="34">
        <v>38336</v>
      </c>
      <c r="G282" s="37">
        <v>30500</v>
      </c>
      <c r="H282" s="38">
        <v>3084.23</v>
      </c>
      <c r="I282" s="39">
        <f t="shared" si="4"/>
        <v>27415.77</v>
      </c>
      <c r="J282" s="19"/>
      <c r="K282" s="19"/>
      <c r="L282" s="19"/>
      <c r="M282" s="19"/>
      <c r="N282" s="20" t="s">
        <v>68</v>
      </c>
    </row>
    <row r="283" spans="1:14" ht="38.25">
      <c r="A283" s="103">
        <v>277</v>
      </c>
      <c r="B283" s="42" t="s">
        <v>894</v>
      </c>
      <c r="C283" s="149">
        <v>10103000006</v>
      </c>
      <c r="D283" s="150" t="s">
        <v>895</v>
      </c>
      <c r="E283" s="19" t="s">
        <v>67</v>
      </c>
      <c r="F283" s="34">
        <v>38336</v>
      </c>
      <c r="G283" s="37">
        <v>30500</v>
      </c>
      <c r="H283" s="38">
        <v>2647.84</v>
      </c>
      <c r="I283" s="39">
        <f t="shared" si="4"/>
        <v>27852.16</v>
      </c>
      <c r="J283" s="19"/>
      <c r="K283" s="19"/>
      <c r="L283" s="19"/>
      <c r="M283" s="19"/>
      <c r="N283" s="20" t="s">
        <v>68</v>
      </c>
    </row>
    <row r="284" spans="1:13" ht="42.75" customHeight="1">
      <c r="A284" s="19">
        <v>278</v>
      </c>
      <c r="B284" s="42" t="s">
        <v>896</v>
      </c>
      <c r="C284" s="35" t="s">
        <v>897</v>
      </c>
      <c r="D284" s="36" t="s">
        <v>898</v>
      </c>
      <c r="E284" s="19" t="s">
        <v>97</v>
      </c>
      <c r="F284" s="34"/>
      <c r="G284" s="37">
        <v>1</v>
      </c>
      <c r="H284" s="38">
        <v>1</v>
      </c>
      <c r="I284" s="39">
        <f t="shared" si="4"/>
        <v>0</v>
      </c>
      <c r="J284" s="19"/>
      <c r="K284" s="19"/>
      <c r="L284" s="19"/>
      <c r="M284" s="19"/>
    </row>
    <row r="285" spans="1:13" ht="42.75" customHeight="1">
      <c r="A285" s="19">
        <v>279</v>
      </c>
      <c r="B285" s="42" t="s">
        <v>899</v>
      </c>
      <c r="C285" s="35" t="s">
        <v>900</v>
      </c>
      <c r="D285" s="36" t="s">
        <v>901</v>
      </c>
      <c r="E285" s="19" t="s">
        <v>97</v>
      </c>
      <c r="F285" s="34" t="s">
        <v>888</v>
      </c>
      <c r="G285" s="37">
        <v>57</v>
      </c>
      <c r="H285" s="38">
        <v>57</v>
      </c>
      <c r="I285" s="39">
        <f t="shared" si="4"/>
        <v>0</v>
      </c>
      <c r="J285" s="19"/>
      <c r="K285" s="19"/>
      <c r="L285" s="19"/>
      <c r="M285" s="19"/>
    </row>
    <row r="286" spans="1:13" ht="42.75" customHeight="1">
      <c r="A286" s="103">
        <v>280</v>
      </c>
      <c r="B286" s="42" t="s">
        <v>902</v>
      </c>
      <c r="C286" s="35" t="s">
        <v>903</v>
      </c>
      <c r="D286" s="36" t="s">
        <v>904</v>
      </c>
      <c r="E286" s="19" t="s">
        <v>97</v>
      </c>
      <c r="F286" s="34" t="s">
        <v>888</v>
      </c>
      <c r="G286" s="37">
        <v>69</v>
      </c>
      <c r="H286" s="38">
        <v>69</v>
      </c>
      <c r="I286" s="39">
        <f t="shared" si="4"/>
        <v>0</v>
      </c>
      <c r="J286" s="19"/>
      <c r="K286" s="19"/>
      <c r="L286" s="19"/>
      <c r="M286" s="19"/>
    </row>
    <row r="287" spans="1:13" ht="42.75" customHeight="1">
      <c r="A287" s="19">
        <v>281</v>
      </c>
      <c r="B287" s="42" t="s">
        <v>905</v>
      </c>
      <c r="C287" s="35" t="s">
        <v>906</v>
      </c>
      <c r="D287" s="36" t="s">
        <v>907</v>
      </c>
      <c r="E287" s="19" t="s">
        <v>97</v>
      </c>
      <c r="F287" s="34"/>
      <c r="G287" s="37">
        <v>1</v>
      </c>
      <c r="H287" s="38">
        <v>1</v>
      </c>
      <c r="I287" s="39">
        <f t="shared" si="4"/>
        <v>0</v>
      </c>
      <c r="J287" s="19"/>
      <c r="K287" s="19"/>
      <c r="L287" s="19"/>
      <c r="M287" s="19"/>
    </row>
    <row r="288" spans="1:256" s="107" customFormat="1" ht="72" customHeight="1">
      <c r="A288" s="19">
        <v>282</v>
      </c>
      <c r="B288" s="104" t="s">
        <v>908</v>
      </c>
      <c r="C288" s="101"/>
      <c r="D288" s="134" t="s">
        <v>909</v>
      </c>
      <c r="E288" s="103" t="s">
        <v>910</v>
      </c>
      <c r="F288" s="104"/>
      <c r="G288" s="375">
        <v>2219351.49</v>
      </c>
      <c r="H288" s="376">
        <v>0</v>
      </c>
      <c r="I288" s="39">
        <f t="shared" si="4"/>
        <v>2219351.49</v>
      </c>
      <c r="J288" s="103"/>
      <c r="K288" s="103">
        <v>28462.85</v>
      </c>
      <c r="L288" s="103" t="s">
        <v>911</v>
      </c>
      <c r="M288" s="103"/>
      <c r="N288" s="107" t="s">
        <v>912</v>
      </c>
      <c r="IL288" s="108"/>
      <c r="IM288" s="108"/>
      <c r="IN288" s="108"/>
      <c r="IO288" s="108"/>
      <c r="IP288" s="108"/>
      <c r="IQ288" s="108"/>
      <c r="IR288" s="108"/>
      <c r="IS288" s="108"/>
      <c r="IT288" s="108"/>
      <c r="IU288" s="108"/>
      <c r="IV288" s="108"/>
    </row>
    <row r="289" spans="1:13" ht="42.75" customHeight="1">
      <c r="A289" s="103">
        <v>283</v>
      </c>
      <c r="B289" s="34" t="s">
        <v>913</v>
      </c>
      <c r="C289" s="35">
        <v>238</v>
      </c>
      <c r="D289" s="36" t="s">
        <v>914</v>
      </c>
      <c r="E289" s="19"/>
      <c r="F289" s="34">
        <v>40189</v>
      </c>
      <c r="G289" s="37">
        <v>213</v>
      </c>
      <c r="H289" s="38">
        <v>213</v>
      </c>
      <c r="I289" s="39">
        <f t="shared" si="4"/>
        <v>0</v>
      </c>
      <c r="J289" s="19"/>
      <c r="K289" s="19"/>
      <c r="L289" s="19"/>
      <c r="M289" s="19"/>
    </row>
    <row r="290" spans="1:13" ht="42.75" customHeight="1">
      <c r="A290" s="19">
        <v>284</v>
      </c>
      <c r="B290" s="34" t="s">
        <v>915</v>
      </c>
      <c r="C290" s="35">
        <v>182</v>
      </c>
      <c r="D290" s="134" t="s">
        <v>916</v>
      </c>
      <c r="E290" s="19" t="s">
        <v>917</v>
      </c>
      <c r="F290" s="34">
        <v>40135</v>
      </c>
      <c r="G290" s="37">
        <v>5027</v>
      </c>
      <c r="H290" s="38">
        <v>30.18</v>
      </c>
      <c r="I290" s="39">
        <f t="shared" si="4"/>
        <v>4996.82</v>
      </c>
      <c r="J290" s="19" t="s">
        <v>918</v>
      </c>
      <c r="K290" s="19"/>
      <c r="L290" s="19"/>
      <c r="M290" s="19"/>
    </row>
    <row r="291" spans="1:13" ht="42.75" customHeight="1">
      <c r="A291" s="19">
        <v>285</v>
      </c>
      <c r="B291" s="34" t="s">
        <v>919</v>
      </c>
      <c r="C291" s="35">
        <v>137</v>
      </c>
      <c r="D291" s="404" t="s">
        <v>916</v>
      </c>
      <c r="E291" s="19" t="s">
        <v>920</v>
      </c>
      <c r="F291" s="34">
        <v>40135</v>
      </c>
      <c r="G291" s="37">
        <v>6438</v>
      </c>
      <c r="H291" s="38">
        <v>38.64</v>
      </c>
      <c r="I291" s="39">
        <f t="shared" si="4"/>
        <v>6399.36</v>
      </c>
      <c r="J291" s="19" t="s">
        <v>921</v>
      </c>
      <c r="K291" s="19"/>
      <c r="L291" s="19"/>
      <c r="M291" s="19"/>
    </row>
    <row r="292" spans="1:13" ht="42.75" customHeight="1">
      <c r="A292" s="103">
        <v>286</v>
      </c>
      <c r="B292" s="34" t="s">
        <v>922</v>
      </c>
      <c r="C292" s="35">
        <v>138</v>
      </c>
      <c r="D292" s="134" t="s">
        <v>916</v>
      </c>
      <c r="E292" s="19" t="s">
        <v>923</v>
      </c>
      <c r="F292" s="34">
        <v>40135</v>
      </c>
      <c r="G292" s="37">
        <v>3785</v>
      </c>
      <c r="H292" s="38">
        <v>22.74</v>
      </c>
      <c r="I292" s="39">
        <f t="shared" si="4"/>
        <v>3762.26</v>
      </c>
      <c r="J292" s="19" t="s">
        <v>924</v>
      </c>
      <c r="K292" s="19"/>
      <c r="L292" s="19"/>
      <c r="M292" s="19"/>
    </row>
    <row r="293" spans="1:13" ht="42.75" customHeight="1">
      <c r="A293" s="19">
        <v>287</v>
      </c>
      <c r="B293" s="34" t="s">
        <v>925</v>
      </c>
      <c r="C293" s="35">
        <v>139</v>
      </c>
      <c r="D293" s="404" t="s">
        <v>916</v>
      </c>
      <c r="E293" s="19" t="s">
        <v>926</v>
      </c>
      <c r="F293" s="34">
        <v>40135</v>
      </c>
      <c r="G293" s="37">
        <v>2574</v>
      </c>
      <c r="H293" s="38">
        <v>15.42</v>
      </c>
      <c r="I293" s="39">
        <f t="shared" si="4"/>
        <v>2558.58</v>
      </c>
      <c r="J293" s="19" t="s">
        <v>927</v>
      </c>
      <c r="K293" s="19"/>
      <c r="L293" s="19"/>
      <c r="M293" s="19"/>
    </row>
    <row r="294" spans="1:13" ht="42.75" customHeight="1">
      <c r="A294" s="19">
        <v>288</v>
      </c>
      <c r="B294" s="34" t="s">
        <v>928</v>
      </c>
      <c r="C294" s="35">
        <v>140</v>
      </c>
      <c r="D294" s="134" t="s">
        <v>916</v>
      </c>
      <c r="E294" s="19" t="s">
        <v>929</v>
      </c>
      <c r="F294" s="34">
        <v>40135</v>
      </c>
      <c r="G294" s="37">
        <v>5211</v>
      </c>
      <c r="H294" s="38">
        <v>31.26</v>
      </c>
      <c r="I294" s="39">
        <f t="shared" si="4"/>
        <v>5179.74</v>
      </c>
      <c r="J294" s="19" t="s">
        <v>930</v>
      </c>
      <c r="K294" s="19"/>
      <c r="L294" s="19"/>
      <c r="M294" s="19"/>
    </row>
    <row r="295" spans="1:13" ht="42.75" customHeight="1">
      <c r="A295" s="103">
        <v>289</v>
      </c>
      <c r="B295" s="34" t="s">
        <v>931</v>
      </c>
      <c r="C295" s="35">
        <v>141</v>
      </c>
      <c r="D295" s="404" t="s">
        <v>916</v>
      </c>
      <c r="E295" s="19" t="s">
        <v>932</v>
      </c>
      <c r="F295" s="34">
        <v>40135</v>
      </c>
      <c r="G295" s="37">
        <v>2969</v>
      </c>
      <c r="H295" s="38">
        <v>17.82</v>
      </c>
      <c r="I295" s="39">
        <f t="shared" si="4"/>
        <v>2951.18</v>
      </c>
      <c r="J295" s="19" t="s">
        <v>933</v>
      </c>
      <c r="K295" s="19"/>
      <c r="L295" s="19"/>
      <c r="M295" s="19"/>
    </row>
    <row r="296" spans="1:13" ht="42.75" customHeight="1">
      <c r="A296" s="19">
        <v>290</v>
      </c>
      <c r="B296" s="34" t="s">
        <v>934</v>
      </c>
      <c r="C296" s="35">
        <v>142</v>
      </c>
      <c r="D296" s="134" t="s">
        <v>916</v>
      </c>
      <c r="E296" s="19" t="s">
        <v>935</v>
      </c>
      <c r="F296" s="34">
        <v>40135</v>
      </c>
      <c r="G296" s="37">
        <v>4329</v>
      </c>
      <c r="H296" s="38">
        <v>25.98</v>
      </c>
      <c r="I296" s="39">
        <f t="shared" si="4"/>
        <v>4303.02</v>
      </c>
      <c r="J296" s="19" t="s">
        <v>936</v>
      </c>
      <c r="K296" s="19"/>
      <c r="L296" s="19"/>
      <c r="M296" s="19"/>
    </row>
    <row r="297" spans="1:13" ht="42.75" customHeight="1">
      <c r="A297" s="19">
        <v>291</v>
      </c>
      <c r="B297" s="34" t="s">
        <v>937</v>
      </c>
      <c r="C297" s="35">
        <v>143</v>
      </c>
      <c r="D297" s="404" t="s">
        <v>916</v>
      </c>
      <c r="E297" s="19" t="s">
        <v>938</v>
      </c>
      <c r="F297" s="34">
        <v>40135</v>
      </c>
      <c r="G297" s="37">
        <v>3694</v>
      </c>
      <c r="H297" s="38">
        <v>22.14</v>
      </c>
      <c r="I297" s="39">
        <f t="shared" si="4"/>
        <v>3671.86</v>
      </c>
      <c r="J297" s="19" t="s">
        <v>939</v>
      </c>
      <c r="K297" s="19"/>
      <c r="L297" s="19"/>
      <c r="M297" s="19"/>
    </row>
    <row r="298" spans="1:13" ht="42.75" customHeight="1">
      <c r="A298" s="103">
        <v>292</v>
      </c>
      <c r="B298" s="34" t="s">
        <v>940</v>
      </c>
      <c r="C298" s="35">
        <v>144</v>
      </c>
      <c r="D298" s="134" t="s">
        <v>916</v>
      </c>
      <c r="E298" s="19" t="s">
        <v>941</v>
      </c>
      <c r="F298" s="34">
        <v>40135</v>
      </c>
      <c r="G298" s="37">
        <v>2892</v>
      </c>
      <c r="H298" s="38">
        <v>17.34</v>
      </c>
      <c r="I298" s="39">
        <f t="shared" si="4"/>
        <v>2874.66</v>
      </c>
      <c r="J298" s="19" t="s">
        <v>942</v>
      </c>
      <c r="K298" s="19"/>
      <c r="L298" s="19"/>
      <c r="M298" s="19"/>
    </row>
    <row r="299" spans="1:13" ht="42.75" customHeight="1">
      <c r="A299" s="19">
        <v>293</v>
      </c>
      <c r="B299" s="34" t="s">
        <v>943</v>
      </c>
      <c r="C299" s="35">
        <v>145</v>
      </c>
      <c r="D299" s="404" t="s">
        <v>916</v>
      </c>
      <c r="E299" s="19" t="s">
        <v>944</v>
      </c>
      <c r="F299" s="34">
        <v>40135</v>
      </c>
      <c r="G299" s="37">
        <v>1762</v>
      </c>
      <c r="H299" s="38">
        <v>10.56</v>
      </c>
      <c r="I299" s="39">
        <f t="shared" si="4"/>
        <v>1751.44</v>
      </c>
      <c r="J299" s="19" t="s">
        <v>945</v>
      </c>
      <c r="K299" s="19"/>
      <c r="L299" s="19"/>
      <c r="M299" s="19"/>
    </row>
    <row r="300" spans="1:13" ht="42.75" customHeight="1">
      <c r="A300" s="19">
        <v>294</v>
      </c>
      <c r="B300" s="34" t="s">
        <v>946</v>
      </c>
      <c r="C300" s="35">
        <v>146</v>
      </c>
      <c r="D300" s="134" t="s">
        <v>916</v>
      </c>
      <c r="E300" s="19" t="s">
        <v>947</v>
      </c>
      <c r="F300" s="34">
        <v>40128</v>
      </c>
      <c r="G300" s="37">
        <v>1577</v>
      </c>
      <c r="H300" s="38">
        <v>9.48</v>
      </c>
      <c r="I300" s="39">
        <f t="shared" si="4"/>
        <v>1567.52</v>
      </c>
      <c r="J300" s="19" t="s">
        <v>948</v>
      </c>
      <c r="K300" s="19"/>
      <c r="L300" s="19"/>
      <c r="M300" s="19"/>
    </row>
    <row r="301" spans="1:13" ht="42.75" customHeight="1">
      <c r="A301" s="103">
        <v>295</v>
      </c>
      <c r="B301" s="34" t="s">
        <v>949</v>
      </c>
      <c r="C301" s="35">
        <v>147</v>
      </c>
      <c r="D301" s="404" t="s">
        <v>916</v>
      </c>
      <c r="E301" s="19" t="s">
        <v>950</v>
      </c>
      <c r="F301" s="34">
        <v>40135</v>
      </c>
      <c r="G301" s="37">
        <v>465</v>
      </c>
      <c r="H301" s="38">
        <v>2.82</v>
      </c>
      <c r="I301" s="39">
        <f t="shared" si="4"/>
        <v>462.18</v>
      </c>
      <c r="J301" s="19" t="s">
        <v>951</v>
      </c>
      <c r="K301" s="19"/>
      <c r="L301" s="19"/>
      <c r="M301" s="19"/>
    </row>
    <row r="302" spans="1:13" ht="42.75" customHeight="1">
      <c r="A302" s="19">
        <v>296</v>
      </c>
      <c r="B302" s="34" t="s">
        <v>952</v>
      </c>
      <c r="C302" s="35">
        <v>148</v>
      </c>
      <c r="D302" s="134" t="s">
        <v>916</v>
      </c>
      <c r="E302" s="19" t="s">
        <v>953</v>
      </c>
      <c r="F302" s="34">
        <v>40128</v>
      </c>
      <c r="G302" s="37">
        <v>1595</v>
      </c>
      <c r="H302" s="38">
        <v>9.6</v>
      </c>
      <c r="I302" s="39">
        <f t="shared" si="4"/>
        <v>1585.4</v>
      </c>
      <c r="J302" s="19" t="s">
        <v>954</v>
      </c>
      <c r="K302" s="19"/>
      <c r="L302" s="19"/>
      <c r="M302" s="19"/>
    </row>
    <row r="303" spans="1:13" ht="42.75" customHeight="1">
      <c r="A303" s="19">
        <v>297</v>
      </c>
      <c r="B303" s="34" t="s">
        <v>955</v>
      </c>
      <c r="C303" s="35">
        <v>149</v>
      </c>
      <c r="D303" s="404" t="s">
        <v>916</v>
      </c>
      <c r="E303" s="19" t="s">
        <v>956</v>
      </c>
      <c r="F303" s="34">
        <v>40135</v>
      </c>
      <c r="G303" s="37">
        <v>1865</v>
      </c>
      <c r="H303" s="38">
        <v>11.22</v>
      </c>
      <c r="I303" s="39">
        <f t="shared" si="4"/>
        <v>1853.78</v>
      </c>
      <c r="J303" s="19" t="s">
        <v>957</v>
      </c>
      <c r="K303" s="19"/>
      <c r="L303" s="19"/>
      <c r="M303" s="19"/>
    </row>
    <row r="304" spans="1:13" ht="42.75" customHeight="1">
      <c r="A304" s="103">
        <v>298</v>
      </c>
      <c r="B304" s="34" t="s">
        <v>958</v>
      </c>
      <c r="C304" s="35">
        <v>150</v>
      </c>
      <c r="D304" s="134" t="s">
        <v>916</v>
      </c>
      <c r="E304" s="19" t="s">
        <v>959</v>
      </c>
      <c r="F304" s="34">
        <v>40135</v>
      </c>
      <c r="G304" s="37">
        <v>5205</v>
      </c>
      <c r="H304" s="38">
        <v>31.26</v>
      </c>
      <c r="I304" s="39">
        <f t="shared" si="4"/>
        <v>5173.74</v>
      </c>
      <c r="J304" s="19" t="s">
        <v>960</v>
      </c>
      <c r="K304" s="19"/>
      <c r="L304" s="19"/>
      <c r="M304" s="19"/>
    </row>
    <row r="305" spans="1:13" ht="42.75" customHeight="1">
      <c r="A305" s="19">
        <v>299</v>
      </c>
      <c r="B305" s="34" t="s">
        <v>961</v>
      </c>
      <c r="C305" s="35">
        <v>151</v>
      </c>
      <c r="D305" s="404" t="s">
        <v>916</v>
      </c>
      <c r="E305" s="19" t="s">
        <v>962</v>
      </c>
      <c r="F305" s="34">
        <v>40128</v>
      </c>
      <c r="G305" s="37">
        <v>1393</v>
      </c>
      <c r="H305" s="38">
        <v>8.34</v>
      </c>
      <c r="I305" s="39">
        <f t="shared" si="4"/>
        <v>1384.66</v>
      </c>
      <c r="J305" s="19" t="s">
        <v>963</v>
      </c>
      <c r="K305" s="19"/>
      <c r="L305" s="19"/>
      <c r="M305" s="19"/>
    </row>
    <row r="306" spans="1:13" ht="42.75" customHeight="1">
      <c r="A306" s="19">
        <v>300</v>
      </c>
      <c r="B306" s="34" t="s">
        <v>964</v>
      </c>
      <c r="C306" s="35">
        <v>152</v>
      </c>
      <c r="D306" s="134" t="s">
        <v>916</v>
      </c>
      <c r="E306" s="19" t="s">
        <v>965</v>
      </c>
      <c r="F306" s="34">
        <v>40128</v>
      </c>
      <c r="G306" s="37">
        <v>1220</v>
      </c>
      <c r="H306" s="38">
        <v>7.32</v>
      </c>
      <c r="I306" s="39">
        <f t="shared" si="4"/>
        <v>1212.68</v>
      </c>
      <c r="J306" s="19" t="s">
        <v>966</v>
      </c>
      <c r="K306" s="19"/>
      <c r="L306" s="19"/>
      <c r="M306" s="19"/>
    </row>
    <row r="307" spans="1:13" ht="42.75" customHeight="1">
      <c r="A307" s="103">
        <v>301</v>
      </c>
      <c r="B307" s="34" t="s">
        <v>967</v>
      </c>
      <c r="C307" s="35">
        <v>153</v>
      </c>
      <c r="D307" s="404" t="s">
        <v>916</v>
      </c>
      <c r="E307" s="19" t="s">
        <v>968</v>
      </c>
      <c r="F307" s="34">
        <v>40135</v>
      </c>
      <c r="G307" s="37">
        <v>1373</v>
      </c>
      <c r="H307" s="38">
        <v>8.22</v>
      </c>
      <c r="I307" s="39">
        <f t="shared" si="4"/>
        <v>1364.78</v>
      </c>
      <c r="J307" s="19" t="s">
        <v>969</v>
      </c>
      <c r="K307" s="19"/>
      <c r="L307" s="19"/>
      <c r="M307" s="19"/>
    </row>
    <row r="308" spans="1:13" ht="42.75" customHeight="1">
      <c r="A308" s="19">
        <v>302</v>
      </c>
      <c r="B308" s="34" t="s">
        <v>970</v>
      </c>
      <c r="C308" s="35">
        <v>154</v>
      </c>
      <c r="D308" s="134" t="s">
        <v>916</v>
      </c>
      <c r="E308" s="19" t="s">
        <v>971</v>
      </c>
      <c r="F308" s="34">
        <v>40135</v>
      </c>
      <c r="G308" s="37">
        <v>1083</v>
      </c>
      <c r="H308" s="38">
        <v>6.48</v>
      </c>
      <c r="I308" s="39">
        <f t="shared" si="4"/>
        <v>1076.52</v>
      </c>
      <c r="J308" s="19" t="s">
        <v>972</v>
      </c>
      <c r="K308" s="19"/>
      <c r="L308" s="19"/>
      <c r="M308" s="19"/>
    </row>
    <row r="309" spans="1:13" ht="42.75" customHeight="1">
      <c r="A309" s="19">
        <v>303</v>
      </c>
      <c r="B309" s="34" t="s">
        <v>973</v>
      </c>
      <c r="C309" s="35">
        <v>155</v>
      </c>
      <c r="D309" s="404" t="s">
        <v>916</v>
      </c>
      <c r="E309" s="19" t="s">
        <v>974</v>
      </c>
      <c r="F309" s="34">
        <v>40135</v>
      </c>
      <c r="G309" s="37">
        <v>1251</v>
      </c>
      <c r="H309" s="38">
        <v>7.5</v>
      </c>
      <c r="I309" s="39">
        <f t="shared" si="4"/>
        <v>1243.5</v>
      </c>
      <c r="J309" s="19" t="s">
        <v>975</v>
      </c>
      <c r="K309" s="19"/>
      <c r="L309" s="19"/>
      <c r="M309" s="19"/>
    </row>
    <row r="310" spans="1:13" ht="42.75" customHeight="1">
      <c r="A310" s="103">
        <v>304</v>
      </c>
      <c r="B310" s="34" t="s">
        <v>976</v>
      </c>
      <c r="C310" s="35">
        <v>156</v>
      </c>
      <c r="D310" s="134" t="s">
        <v>916</v>
      </c>
      <c r="E310" s="19" t="s">
        <v>977</v>
      </c>
      <c r="F310" s="34">
        <v>40135</v>
      </c>
      <c r="G310" s="37">
        <v>2542</v>
      </c>
      <c r="H310" s="38">
        <v>15.24</v>
      </c>
      <c r="I310" s="39">
        <f t="shared" si="4"/>
        <v>2526.76</v>
      </c>
      <c r="J310" s="19" t="s">
        <v>978</v>
      </c>
      <c r="K310" s="19"/>
      <c r="L310" s="19"/>
      <c r="M310" s="19"/>
    </row>
    <row r="311" spans="1:13" ht="42.75" customHeight="1">
      <c r="A311" s="19">
        <v>305</v>
      </c>
      <c r="B311" s="34" t="s">
        <v>979</v>
      </c>
      <c r="C311" s="35">
        <v>157</v>
      </c>
      <c r="D311" s="404" t="s">
        <v>916</v>
      </c>
      <c r="E311" s="19" t="s">
        <v>980</v>
      </c>
      <c r="F311" s="34">
        <v>40135</v>
      </c>
      <c r="G311" s="37">
        <v>2364</v>
      </c>
      <c r="H311" s="38">
        <v>14.16</v>
      </c>
      <c r="I311" s="39">
        <f t="shared" si="4"/>
        <v>2349.84</v>
      </c>
      <c r="J311" s="19" t="s">
        <v>981</v>
      </c>
      <c r="K311" s="19"/>
      <c r="L311" s="19"/>
      <c r="M311" s="19"/>
    </row>
    <row r="312" spans="1:13" ht="42.75" customHeight="1">
      <c r="A312" s="19">
        <v>306</v>
      </c>
      <c r="B312" s="34" t="s">
        <v>982</v>
      </c>
      <c r="C312" s="35">
        <v>158</v>
      </c>
      <c r="D312" s="134" t="s">
        <v>916</v>
      </c>
      <c r="E312" s="19" t="s">
        <v>983</v>
      </c>
      <c r="F312" s="34">
        <v>40135</v>
      </c>
      <c r="G312" s="37">
        <v>2080</v>
      </c>
      <c r="H312" s="38">
        <v>12.48</v>
      </c>
      <c r="I312" s="39">
        <f t="shared" si="4"/>
        <v>2067.52</v>
      </c>
      <c r="J312" s="19" t="s">
        <v>984</v>
      </c>
      <c r="K312" s="19"/>
      <c r="L312" s="19"/>
      <c r="M312" s="19"/>
    </row>
    <row r="313" spans="1:13" ht="42.75" customHeight="1">
      <c r="A313" s="103">
        <v>307</v>
      </c>
      <c r="B313" s="34" t="s">
        <v>985</v>
      </c>
      <c r="C313" s="35">
        <v>159</v>
      </c>
      <c r="D313" s="404" t="s">
        <v>916</v>
      </c>
      <c r="E313" s="19" t="s">
        <v>986</v>
      </c>
      <c r="F313" s="34">
        <v>40135</v>
      </c>
      <c r="G313" s="37">
        <v>2688</v>
      </c>
      <c r="H313" s="38">
        <v>16.14</v>
      </c>
      <c r="I313" s="39">
        <f t="shared" si="4"/>
        <v>2671.86</v>
      </c>
      <c r="J313" s="19" t="s">
        <v>987</v>
      </c>
      <c r="K313" s="19"/>
      <c r="L313" s="19"/>
      <c r="M313" s="19"/>
    </row>
    <row r="314" spans="1:13" ht="42.75" customHeight="1">
      <c r="A314" s="19">
        <v>308</v>
      </c>
      <c r="B314" s="34" t="s">
        <v>988</v>
      </c>
      <c r="C314" s="35">
        <v>160</v>
      </c>
      <c r="D314" s="134" t="s">
        <v>916</v>
      </c>
      <c r="E314" s="19" t="s">
        <v>989</v>
      </c>
      <c r="F314" s="34">
        <v>40135</v>
      </c>
      <c r="G314" s="37">
        <v>1908</v>
      </c>
      <c r="H314" s="38">
        <v>11.46</v>
      </c>
      <c r="I314" s="39">
        <f t="shared" si="4"/>
        <v>1896.54</v>
      </c>
      <c r="J314" s="19" t="s">
        <v>990</v>
      </c>
      <c r="K314" s="19"/>
      <c r="L314" s="19"/>
      <c r="M314" s="19"/>
    </row>
    <row r="315" spans="1:13" ht="42.75" customHeight="1">
      <c r="A315" s="19">
        <v>309</v>
      </c>
      <c r="B315" s="34" t="s">
        <v>991</v>
      </c>
      <c r="C315" s="35">
        <v>161</v>
      </c>
      <c r="D315" s="404" t="s">
        <v>916</v>
      </c>
      <c r="E315" s="19" t="s">
        <v>992</v>
      </c>
      <c r="F315" s="34">
        <v>40135</v>
      </c>
      <c r="G315" s="37">
        <v>1484</v>
      </c>
      <c r="H315" s="38">
        <v>8.88</v>
      </c>
      <c r="I315" s="39">
        <f t="shared" si="4"/>
        <v>1475.12</v>
      </c>
      <c r="J315" s="19" t="s">
        <v>993</v>
      </c>
      <c r="K315" s="19"/>
      <c r="L315" s="19"/>
      <c r="M315" s="19"/>
    </row>
    <row r="316" spans="1:13" ht="42.75" customHeight="1">
      <c r="A316" s="103">
        <v>310</v>
      </c>
      <c r="B316" s="34" t="s">
        <v>994</v>
      </c>
      <c r="C316" s="35">
        <v>162</v>
      </c>
      <c r="D316" s="134" t="s">
        <v>916</v>
      </c>
      <c r="E316" s="19" t="s">
        <v>995</v>
      </c>
      <c r="F316" s="34">
        <v>40135</v>
      </c>
      <c r="G316" s="37">
        <v>1854</v>
      </c>
      <c r="H316" s="38">
        <v>11.1</v>
      </c>
      <c r="I316" s="39">
        <f t="shared" si="4"/>
        <v>1842.9</v>
      </c>
      <c r="J316" s="19" t="s">
        <v>996</v>
      </c>
      <c r="K316" s="19"/>
      <c r="L316" s="19"/>
      <c r="M316" s="19"/>
    </row>
    <row r="317" spans="1:13" ht="42.75" customHeight="1">
      <c r="A317" s="19">
        <v>311</v>
      </c>
      <c r="B317" s="34" t="s">
        <v>997</v>
      </c>
      <c r="C317" s="35">
        <v>163</v>
      </c>
      <c r="D317" s="404" t="s">
        <v>916</v>
      </c>
      <c r="E317" s="19" t="s">
        <v>998</v>
      </c>
      <c r="F317" s="34">
        <v>40135</v>
      </c>
      <c r="G317" s="37">
        <v>2231</v>
      </c>
      <c r="H317" s="38">
        <v>13.38</v>
      </c>
      <c r="I317" s="39">
        <f t="shared" si="4"/>
        <v>2217.62</v>
      </c>
      <c r="J317" s="19" t="s">
        <v>999</v>
      </c>
      <c r="K317" s="19"/>
      <c r="L317" s="19"/>
      <c r="M317" s="19"/>
    </row>
    <row r="318" spans="1:13" ht="42.75" customHeight="1">
      <c r="A318" s="19">
        <v>312</v>
      </c>
      <c r="B318" s="34" t="s">
        <v>1000</v>
      </c>
      <c r="C318" s="35">
        <v>164</v>
      </c>
      <c r="D318" s="134" t="s">
        <v>916</v>
      </c>
      <c r="E318" s="19" t="s">
        <v>1001</v>
      </c>
      <c r="F318" s="34">
        <v>40135</v>
      </c>
      <c r="G318" s="37">
        <v>2056</v>
      </c>
      <c r="H318" s="38">
        <v>12.36</v>
      </c>
      <c r="I318" s="39">
        <f t="shared" si="4"/>
        <v>2043.64</v>
      </c>
      <c r="J318" s="19" t="s">
        <v>1002</v>
      </c>
      <c r="K318" s="19"/>
      <c r="L318" s="19"/>
      <c r="M318" s="19"/>
    </row>
    <row r="319" spans="1:13" ht="42.75" customHeight="1">
      <c r="A319" s="103">
        <v>313</v>
      </c>
      <c r="B319" s="34" t="s">
        <v>1003</v>
      </c>
      <c r="C319" s="35">
        <v>165</v>
      </c>
      <c r="D319" s="404" t="s">
        <v>916</v>
      </c>
      <c r="E319" s="19" t="s">
        <v>1004</v>
      </c>
      <c r="F319" s="34">
        <v>40135</v>
      </c>
      <c r="G319" s="37">
        <v>1825</v>
      </c>
      <c r="H319" s="38">
        <v>10.98</v>
      </c>
      <c r="I319" s="39">
        <f t="shared" si="4"/>
        <v>1814.02</v>
      </c>
      <c r="J319" s="19" t="s">
        <v>1005</v>
      </c>
      <c r="K319" s="19"/>
      <c r="L319" s="19"/>
      <c r="M319" s="19"/>
    </row>
    <row r="320" spans="1:13" ht="42.75" customHeight="1">
      <c r="A320" s="19">
        <v>314</v>
      </c>
      <c r="B320" s="34" t="s">
        <v>1006</v>
      </c>
      <c r="C320" s="35">
        <v>166</v>
      </c>
      <c r="D320" s="134" t="s">
        <v>916</v>
      </c>
      <c r="E320" s="19" t="s">
        <v>1007</v>
      </c>
      <c r="F320" s="34">
        <v>40135</v>
      </c>
      <c r="G320" s="37">
        <v>852</v>
      </c>
      <c r="H320" s="38">
        <v>5.1</v>
      </c>
      <c r="I320" s="39">
        <f t="shared" si="4"/>
        <v>846.9</v>
      </c>
      <c r="J320" s="19" t="s">
        <v>1008</v>
      </c>
      <c r="K320" s="19"/>
      <c r="L320" s="19"/>
      <c r="M320" s="19"/>
    </row>
    <row r="321" spans="1:13" ht="42.75" customHeight="1">
      <c r="A321" s="19">
        <v>315</v>
      </c>
      <c r="B321" s="34" t="s">
        <v>1009</v>
      </c>
      <c r="C321" s="35">
        <v>167</v>
      </c>
      <c r="D321" s="404" t="s">
        <v>916</v>
      </c>
      <c r="E321" s="19" t="s">
        <v>1010</v>
      </c>
      <c r="F321" s="34">
        <v>40135</v>
      </c>
      <c r="G321" s="37">
        <v>1323</v>
      </c>
      <c r="H321" s="38">
        <v>7.92</v>
      </c>
      <c r="I321" s="39">
        <f t="shared" si="4"/>
        <v>1315.08</v>
      </c>
      <c r="J321" s="19" t="s">
        <v>1011</v>
      </c>
      <c r="K321" s="19"/>
      <c r="L321" s="19"/>
      <c r="M321" s="19"/>
    </row>
    <row r="322" spans="1:13" ht="42.75" customHeight="1">
      <c r="A322" s="103">
        <v>316</v>
      </c>
      <c r="B322" s="34" t="s">
        <v>1012</v>
      </c>
      <c r="C322" s="35">
        <v>168</v>
      </c>
      <c r="D322" s="134" t="s">
        <v>916</v>
      </c>
      <c r="E322" s="19" t="s">
        <v>1013</v>
      </c>
      <c r="F322" s="34">
        <v>40135</v>
      </c>
      <c r="G322" s="37">
        <v>1005</v>
      </c>
      <c r="H322" s="38">
        <v>6.06</v>
      </c>
      <c r="I322" s="39">
        <f t="shared" si="4"/>
        <v>998.94</v>
      </c>
      <c r="J322" s="19" t="s">
        <v>1014</v>
      </c>
      <c r="K322" s="19"/>
      <c r="L322" s="19"/>
      <c r="M322" s="19"/>
    </row>
    <row r="323" spans="1:13" ht="42.75" customHeight="1">
      <c r="A323" s="19">
        <v>317</v>
      </c>
      <c r="B323" s="34" t="s">
        <v>1015</v>
      </c>
      <c r="C323" s="35">
        <v>169</v>
      </c>
      <c r="D323" s="404" t="s">
        <v>916</v>
      </c>
      <c r="E323" s="19" t="s">
        <v>1016</v>
      </c>
      <c r="F323" s="34">
        <v>40135</v>
      </c>
      <c r="G323" s="37">
        <v>270</v>
      </c>
      <c r="H323" s="38">
        <v>1.62</v>
      </c>
      <c r="I323" s="39">
        <f t="shared" si="4"/>
        <v>268.38</v>
      </c>
      <c r="J323" s="19" t="s">
        <v>1017</v>
      </c>
      <c r="K323" s="19"/>
      <c r="L323" s="19"/>
      <c r="M323" s="19"/>
    </row>
    <row r="324" spans="1:13" ht="42.75" customHeight="1">
      <c r="A324" s="19">
        <v>318</v>
      </c>
      <c r="B324" s="34" t="s">
        <v>1018</v>
      </c>
      <c r="C324" s="35">
        <v>170</v>
      </c>
      <c r="D324" s="134" t="s">
        <v>916</v>
      </c>
      <c r="E324" s="19" t="s">
        <v>1019</v>
      </c>
      <c r="F324" s="34">
        <v>40135</v>
      </c>
      <c r="G324" s="37">
        <v>620</v>
      </c>
      <c r="H324" s="38">
        <v>3.72</v>
      </c>
      <c r="I324" s="39">
        <f t="shared" si="4"/>
        <v>616.28</v>
      </c>
      <c r="J324" s="19" t="s">
        <v>1020</v>
      </c>
      <c r="K324" s="19"/>
      <c r="L324" s="19"/>
      <c r="M324" s="19"/>
    </row>
    <row r="325" spans="1:13" ht="42.75" customHeight="1">
      <c r="A325" s="103">
        <v>319</v>
      </c>
      <c r="B325" s="34" t="s">
        <v>1021</v>
      </c>
      <c r="C325" s="35">
        <v>171</v>
      </c>
      <c r="D325" s="404" t="s">
        <v>916</v>
      </c>
      <c r="E325" s="19" t="s">
        <v>1022</v>
      </c>
      <c r="F325" s="34">
        <v>40135</v>
      </c>
      <c r="G325" s="37">
        <v>540</v>
      </c>
      <c r="H325" s="38">
        <v>3.24</v>
      </c>
      <c r="I325" s="39">
        <f t="shared" si="4"/>
        <v>536.76</v>
      </c>
      <c r="J325" s="19" t="s">
        <v>1023</v>
      </c>
      <c r="K325" s="19"/>
      <c r="L325" s="19"/>
      <c r="M325" s="19"/>
    </row>
    <row r="326" spans="1:13" ht="42.75" customHeight="1">
      <c r="A326" s="19">
        <v>320</v>
      </c>
      <c r="B326" s="34" t="s">
        <v>1024</v>
      </c>
      <c r="C326" s="35">
        <v>172</v>
      </c>
      <c r="D326" s="134" t="s">
        <v>916</v>
      </c>
      <c r="E326" s="19" t="s">
        <v>1025</v>
      </c>
      <c r="F326" s="34">
        <v>40135</v>
      </c>
      <c r="G326" s="37">
        <v>300</v>
      </c>
      <c r="H326" s="38">
        <v>1.8</v>
      </c>
      <c r="I326" s="39">
        <f t="shared" si="4"/>
        <v>298.2</v>
      </c>
      <c r="J326" s="19" t="s">
        <v>1026</v>
      </c>
      <c r="K326" s="19"/>
      <c r="L326" s="19"/>
      <c r="M326" s="19"/>
    </row>
    <row r="327" spans="1:13" ht="42.75" customHeight="1">
      <c r="A327" s="19">
        <v>321</v>
      </c>
      <c r="B327" s="34" t="s">
        <v>1027</v>
      </c>
      <c r="C327" s="35">
        <v>173</v>
      </c>
      <c r="D327" s="404" t="s">
        <v>916</v>
      </c>
      <c r="E327" s="19" t="s">
        <v>1028</v>
      </c>
      <c r="F327" s="34">
        <v>40135</v>
      </c>
      <c r="G327" s="37">
        <v>1072</v>
      </c>
      <c r="H327" s="38">
        <v>6.42</v>
      </c>
      <c r="I327" s="39">
        <f aca="true" t="shared" si="5" ref="I327:I389">G327-H327</f>
        <v>1065.58</v>
      </c>
      <c r="J327" s="19" t="s">
        <v>1029</v>
      </c>
      <c r="K327" s="19"/>
      <c r="L327" s="19"/>
      <c r="M327" s="19"/>
    </row>
    <row r="328" spans="1:13" ht="42.75" customHeight="1">
      <c r="A328" s="103">
        <v>322</v>
      </c>
      <c r="B328" s="34" t="s">
        <v>1030</v>
      </c>
      <c r="C328" s="35">
        <v>174</v>
      </c>
      <c r="D328" s="134" t="s">
        <v>916</v>
      </c>
      <c r="E328" s="19" t="s">
        <v>1031</v>
      </c>
      <c r="F328" s="34">
        <v>40135</v>
      </c>
      <c r="G328" s="37">
        <v>1592</v>
      </c>
      <c r="H328" s="38">
        <v>9.54</v>
      </c>
      <c r="I328" s="39">
        <f t="shared" si="5"/>
        <v>1582.46</v>
      </c>
      <c r="J328" s="19" t="s">
        <v>1032</v>
      </c>
      <c r="K328" s="19"/>
      <c r="L328" s="19"/>
      <c r="M328" s="19"/>
    </row>
    <row r="329" spans="1:13" ht="42.75" customHeight="1">
      <c r="A329" s="19">
        <v>323</v>
      </c>
      <c r="B329" s="34" t="s">
        <v>1033</v>
      </c>
      <c r="C329" s="35">
        <v>175</v>
      </c>
      <c r="D329" s="404" t="s">
        <v>916</v>
      </c>
      <c r="E329" s="19" t="s">
        <v>1034</v>
      </c>
      <c r="F329" s="34">
        <v>40135</v>
      </c>
      <c r="G329" s="37">
        <v>190</v>
      </c>
      <c r="H329" s="38">
        <v>1.1400000000000001</v>
      </c>
      <c r="I329" s="39">
        <f t="shared" si="5"/>
        <v>188.86</v>
      </c>
      <c r="J329" s="19" t="s">
        <v>1035</v>
      </c>
      <c r="K329" s="19"/>
      <c r="L329" s="19"/>
      <c r="M329" s="19"/>
    </row>
    <row r="330" spans="1:13" ht="42.75" customHeight="1">
      <c r="A330" s="19">
        <v>324</v>
      </c>
      <c r="B330" s="34" t="s">
        <v>1036</v>
      </c>
      <c r="C330" s="35">
        <v>176</v>
      </c>
      <c r="D330" s="134" t="s">
        <v>916</v>
      </c>
      <c r="E330" s="19" t="s">
        <v>1037</v>
      </c>
      <c r="F330" s="34">
        <v>40135</v>
      </c>
      <c r="G330" s="37">
        <v>106</v>
      </c>
      <c r="H330" s="38">
        <v>0.66</v>
      </c>
      <c r="I330" s="39">
        <f t="shared" si="5"/>
        <v>105.34</v>
      </c>
      <c r="J330" s="19" t="s">
        <v>1038</v>
      </c>
      <c r="K330" s="19"/>
      <c r="L330" s="19"/>
      <c r="M330" s="19"/>
    </row>
    <row r="331" spans="1:13" ht="42.75" customHeight="1">
      <c r="A331" s="103">
        <v>325</v>
      </c>
      <c r="B331" s="34" t="s">
        <v>1039</v>
      </c>
      <c r="C331" s="35">
        <v>177</v>
      </c>
      <c r="D331" s="404" t="s">
        <v>916</v>
      </c>
      <c r="E331" s="19" t="s">
        <v>1040</v>
      </c>
      <c r="F331" s="34">
        <v>40135</v>
      </c>
      <c r="G331" s="37">
        <v>95</v>
      </c>
      <c r="H331" s="38">
        <v>0.6</v>
      </c>
      <c r="I331" s="39">
        <f t="shared" si="5"/>
        <v>94.4</v>
      </c>
      <c r="J331" s="19" t="s">
        <v>1041</v>
      </c>
      <c r="K331" s="19"/>
      <c r="L331" s="19"/>
      <c r="M331" s="19"/>
    </row>
    <row r="332" spans="1:13" ht="42.75" customHeight="1">
      <c r="A332" s="19">
        <v>326</v>
      </c>
      <c r="B332" s="34" t="s">
        <v>1042</v>
      </c>
      <c r="C332" s="35">
        <v>178</v>
      </c>
      <c r="D332" s="134" t="s">
        <v>916</v>
      </c>
      <c r="E332" s="19" t="s">
        <v>1043</v>
      </c>
      <c r="F332" s="34">
        <v>40135</v>
      </c>
      <c r="G332" s="37">
        <v>207</v>
      </c>
      <c r="H332" s="38">
        <v>1.26</v>
      </c>
      <c r="I332" s="39">
        <f t="shared" si="5"/>
        <v>205.74</v>
      </c>
      <c r="J332" s="19" t="s">
        <v>1044</v>
      </c>
      <c r="K332" s="19"/>
      <c r="L332" s="19"/>
      <c r="M332" s="19"/>
    </row>
    <row r="333" spans="1:13" ht="42.75" customHeight="1">
      <c r="A333" s="19">
        <v>327</v>
      </c>
      <c r="B333" s="34" t="s">
        <v>1045</v>
      </c>
      <c r="C333" s="35">
        <v>179</v>
      </c>
      <c r="D333" s="404" t="s">
        <v>916</v>
      </c>
      <c r="E333" s="19" t="s">
        <v>1046</v>
      </c>
      <c r="F333" s="34">
        <v>40135</v>
      </c>
      <c r="G333" s="37">
        <v>4745</v>
      </c>
      <c r="H333" s="38">
        <v>28.5</v>
      </c>
      <c r="I333" s="39">
        <f t="shared" si="5"/>
        <v>4716.5</v>
      </c>
      <c r="J333" s="19" t="s">
        <v>1047</v>
      </c>
      <c r="K333" s="19"/>
      <c r="L333" s="19"/>
      <c r="M333" s="19"/>
    </row>
    <row r="334" spans="1:13" ht="42.75" customHeight="1">
      <c r="A334" s="103">
        <v>328</v>
      </c>
      <c r="B334" s="34" t="s">
        <v>1048</v>
      </c>
      <c r="C334" s="35">
        <v>180</v>
      </c>
      <c r="D334" s="134" t="s">
        <v>916</v>
      </c>
      <c r="E334" s="19" t="s">
        <v>1049</v>
      </c>
      <c r="F334" s="34">
        <v>40135</v>
      </c>
      <c r="G334" s="37">
        <v>5140</v>
      </c>
      <c r="H334" s="38">
        <v>30.84</v>
      </c>
      <c r="I334" s="39">
        <f t="shared" si="5"/>
        <v>5109.16</v>
      </c>
      <c r="J334" s="19" t="s">
        <v>1050</v>
      </c>
      <c r="K334" s="19"/>
      <c r="L334" s="19"/>
      <c r="M334" s="19"/>
    </row>
    <row r="335" spans="1:13" ht="42.75" customHeight="1">
      <c r="A335" s="19">
        <v>329</v>
      </c>
      <c r="B335" s="34" t="s">
        <v>1051</v>
      </c>
      <c r="C335" s="35">
        <v>181</v>
      </c>
      <c r="D335" s="404" t="s">
        <v>916</v>
      </c>
      <c r="E335" s="19" t="s">
        <v>1052</v>
      </c>
      <c r="F335" s="34">
        <v>40135</v>
      </c>
      <c r="G335" s="37">
        <v>955</v>
      </c>
      <c r="H335" s="38">
        <v>5.76</v>
      </c>
      <c r="I335" s="39">
        <f t="shared" si="5"/>
        <v>949.24</v>
      </c>
      <c r="J335" s="19" t="s">
        <v>1053</v>
      </c>
      <c r="K335" s="19"/>
      <c r="L335" s="19"/>
      <c r="M335" s="19"/>
    </row>
    <row r="336" spans="1:13" ht="42.75" customHeight="1">
      <c r="A336" s="19">
        <v>330</v>
      </c>
      <c r="B336" s="34" t="s">
        <v>1054</v>
      </c>
      <c r="C336" s="35">
        <v>104</v>
      </c>
      <c r="D336" s="134" t="s">
        <v>1055</v>
      </c>
      <c r="E336" s="19" t="s">
        <v>718</v>
      </c>
      <c r="F336" s="34">
        <v>40135</v>
      </c>
      <c r="G336" s="37">
        <v>45385</v>
      </c>
      <c r="H336" s="38">
        <v>11346</v>
      </c>
      <c r="I336" s="39">
        <f t="shared" si="5"/>
        <v>34039</v>
      </c>
      <c r="J336" s="19"/>
      <c r="K336" s="19"/>
      <c r="L336" s="19"/>
      <c r="M336" s="19"/>
    </row>
    <row r="337" spans="1:13" ht="42.75" customHeight="1">
      <c r="A337" s="103">
        <v>331</v>
      </c>
      <c r="B337" s="34" t="s">
        <v>1056</v>
      </c>
      <c r="C337" s="35">
        <v>235</v>
      </c>
      <c r="D337" s="134" t="s">
        <v>1057</v>
      </c>
      <c r="E337" s="19" t="s">
        <v>1058</v>
      </c>
      <c r="F337" s="34">
        <v>40189</v>
      </c>
      <c r="G337" s="37">
        <v>17377</v>
      </c>
      <c r="H337" s="38">
        <v>17377</v>
      </c>
      <c r="I337" s="39">
        <f t="shared" si="5"/>
        <v>0</v>
      </c>
      <c r="J337" s="19"/>
      <c r="K337" s="19"/>
      <c r="L337" s="19"/>
      <c r="M337" s="19"/>
    </row>
    <row r="338" spans="1:13" ht="42.75" customHeight="1">
      <c r="A338" s="19">
        <v>332</v>
      </c>
      <c r="B338" s="34" t="s">
        <v>1059</v>
      </c>
      <c r="C338" s="35">
        <v>236</v>
      </c>
      <c r="D338" s="36" t="s">
        <v>1060</v>
      </c>
      <c r="E338" s="19" t="s">
        <v>718</v>
      </c>
      <c r="F338" s="34">
        <v>40189</v>
      </c>
      <c r="G338" s="37">
        <v>4977</v>
      </c>
      <c r="H338" s="38">
        <v>4977</v>
      </c>
      <c r="I338" s="39">
        <f t="shared" si="5"/>
        <v>0</v>
      </c>
      <c r="J338" s="19"/>
      <c r="K338" s="19"/>
      <c r="L338" s="19"/>
      <c r="M338" s="19"/>
    </row>
    <row r="339" spans="1:13" ht="42.75" customHeight="1">
      <c r="A339" s="19">
        <v>333</v>
      </c>
      <c r="B339" s="34" t="s">
        <v>1061</v>
      </c>
      <c r="C339" s="35">
        <v>11013441000164</v>
      </c>
      <c r="D339" s="91" t="s">
        <v>1062</v>
      </c>
      <c r="E339" s="19" t="s">
        <v>750</v>
      </c>
      <c r="F339" s="34">
        <v>2011</v>
      </c>
      <c r="G339" s="37">
        <v>17300</v>
      </c>
      <c r="H339" s="38">
        <v>17300</v>
      </c>
      <c r="I339" s="39">
        <f t="shared" si="5"/>
        <v>0</v>
      </c>
      <c r="J339" s="19"/>
      <c r="K339" s="19"/>
      <c r="L339" s="19"/>
      <c r="M339" s="19"/>
    </row>
    <row r="340" spans="1:13" ht="42.75" customHeight="1">
      <c r="A340" s="103">
        <v>334</v>
      </c>
      <c r="B340" s="34" t="s">
        <v>1063</v>
      </c>
      <c r="C340" s="35">
        <v>110134411000165</v>
      </c>
      <c r="D340" s="91" t="s">
        <v>1064</v>
      </c>
      <c r="E340" s="19" t="s">
        <v>750</v>
      </c>
      <c r="F340" s="34">
        <v>2011</v>
      </c>
      <c r="G340" s="37">
        <v>22000</v>
      </c>
      <c r="H340" s="38">
        <v>22000</v>
      </c>
      <c r="I340" s="39">
        <f t="shared" si="5"/>
        <v>0</v>
      </c>
      <c r="J340" s="19"/>
      <c r="K340" s="19"/>
      <c r="L340" s="19"/>
      <c r="M340" s="19"/>
    </row>
    <row r="341" spans="1:13" ht="42.75" customHeight="1">
      <c r="A341" s="19">
        <v>335</v>
      </c>
      <c r="B341" s="34" t="s">
        <v>1069</v>
      </c>
      <c r="C341" s="35">
        <v>110134411000166</v>
      </c>
      <c r="D341" s="91" t="s">
        <v>1070</v>
      </c>
      <c r="E341" s="19" t="s">
        <v>750</v>
      </c>
      <c r="F341" s="34">
        <v>2011</v>
      </c>
      <c r="G341" s="37">
        <v>30000</v>
      </c>
      <c r="H341" s="38">
        <v>30000</v>
      </c>
      <c r="I341" s="39">
        <f t="shared" si="5"/>
        <v>0</v>
      </c>
      <c r="J341" s="19"/>
      <c r="K341" s="19"/>
      <c r="L341" s="19"/>
      <c r="M341" s="19"/>
    </row>
    <row r="342" spans="1:13" ht="42.75" customHeight="1">
      <c r="A342" s="19">
        <v>336</v>
      </c>
      <c r="B342" s="34" t="s">
        <v>1071</v>
      </c>
      <c r="C342" s="34" t="s">
        <v>4018</v>
      </c>
      <c r="D342" s="134" t="s">
        <v>1072</v>
      </c>
      <c r="E342" s="19" t="s">
        <v>1073</v>
      </c>
      <c r="F342" s="34">
        <v>40338</v>
      </c>
      <c r="G342" s="37">
        <v>300000</v>
      </c>
      <c r="H342" s="38">
        <v>45689.58</v>
      </c>
      <c r="I342" s="39">
        <f t="shared" si="5"/>
        <v>254310.41999999998</v>
      </c>
      <c r="J342" s="19">
        <v>32.6</v>
      </c>
      <c r="K342" s="19"/>
      <c r="L342" s="19"/>
      <c r="M342" s="19"/>
    </row>
    <row r="343" spans="1:13" ht="42.75" customHeight="1">
      <c r="A343" s="103">
        <v>337</v>
      </c>
      <c r="B343" s="34" t="s">
        <v>1074</v>
      </c>
      <c r="C343" s="35" t="s">
        <v>1075</v>
      </c>
      <c r="D343" s="91" t="s">
        <v>1076</v>
      </c>
      <c r="E343" s="19" t="s">
        <v>750</v>
      </c>
      <c r="F343" s="34">
        <v>2011</v>
      </c>
      <c r="G343" s="37">
        <v>15400</v>
      </c>
      <c r="H343" s="38">
        <v>15400</v>
      </c>
      <c r="I343" s="39">
        <f t="shared" si="5"/>
        <v>0</v>
      </c>
      <c r="J343" s="19"/>
      <c r="K343" s="19"/>
      <c r="L343" s="19"/>
      <c r="M343" s="19"/>
    </row>
    <row r="344" spans="1:14" ht="38.25">
      <c r="A344" s="19">
        <v>338</v>
      </c>
      <c r="B344" s="34" t="s">
        <v>1077</v>
      </c>
      <c r="C344" s="149">
        <v>110106000045</v>
      </c>
      <c r="D344" s="91" t="s">
        <v>1078</v>
      </c>
      <c r="E344" s="19" t="s">
        <v>67</v>
      </c>
      <c r="F344" s="34">
        <v>39587</v>
      </c>
      <c r="G344" s="37">
        <v>10987.61</v>
      </c>
      <c r="H344" s="38">
        <v>10987.61</v>
      </c>
      <c r="I344" s="39">
        <f t="shared" si="5"/>
        <v>0</v>
      </c>
      <c r="J344" s="19"/>
      <c r="K344" s="19"/>
      <c r="L344" s="19"/>
      <c r="M344" s="19"/>
      <c r="N344" s="20" t="s">
        <v>68</v>
      </c>
    </row>
    <row r="345" spans="1:14" ht="38.25">
      <c r="A345" s="19">
        <v>339</v>
      </c>
      <c r="B345" s="34" t="s">
        <v>1079</v>
      </c>
      <c r="C345" s="149">
        <v>110106000046</v>
      </c>
      <c r="D345" s="91" t="s">
        <v>1080</v>
      </c>
      <c r="E345" s="19" t="s">
        <v>67</v>
      </c>
      <c r="F345" s="34">
        <v>39587</v>
      </c>
      <c r="G345" s="37">
        <v>10987.61</v>
      </c>
      <c r="H345" s="38">
        <v>10987.61</v>
      </c>
      <c r="I345" s="39">
        <f t="shared" si="5"/>
        <v>0</v>
      </c>
      <c r="J345" s="19"/>
      <c r="K345" s="19"/>
      <c r="L345" s="19"/>
      <c r="M345" s="19"/>
      <c r="N345" s="20" t="s">
        <v>68</v>
      </c>
    </row>
    <row r="346" spans="1:14" ht="38.25">
      <c r="A346" s="103">
        <v>340</v>
      </c>
      <c r="B346" s="34" t="s">
        <v>1081</v>
      </c>
      <c r="C346" s="149">
        <v>110106000047</v>
      </c>
      <c r="D346" s="91" t="s">
        <v>1080</v>
      </c>
      <c r="E346" s="19" t="s">
        <v>67</v>
      </c>
      <c r="F346" s="34">
        <v>39587</v>
      </c>
      <c r="G346" s="37">
        <v>10987.61</v>
      </c>
      <c r="H346" s="38">
        <v>10987.61</v>
      </c>
      <c r="I346" s="39">
        <f t="shared" si="5"/>
        <v>0</v>
      </c>
      <c r="J346" s="19"/>
      <c r="K346" s="19"/>
      <c r="L346" s="19"/>
      <c r="M346" s="19"/>
      <c r="N346" s="20" t="s">
        <v>68</v>
      </c>
    </row>
    <row r="347" spans="1:14" ht="38.25">
      <c r="A347" s="19">
        <v>341</v>
      </c>
      <c r="B347" s="34" t="s">
        <v>1082</v>
      </c>
      <c r="C347" s="149">
        <v>110106000048</v>
      </c>
      <c r="D347" s="91" t="s">
        <v>1080</v>
      </c>
      <c r="E347" s="19" t="s">
        <v>67</v>
      </c>
      <c r="F347" s="34">
        <v>39587</v>
      </c>
      <c r="G347" s="37">
        <v>10987.61</v>
      </c>
      <c r="H347" s="38">
        <v>10987.61</v>
      </c>
      <c r="I347" s="39">
        <f t="shared" si="5"/>
        <v>0</v>
      </c>
      <c r="J347" s="19"/>
      <c r="K347" s="19"/>
      <c r="L347" s="19"/>
      <c r="M347" s="19"/>
      <c r="N347" s="20" t="s">
        <v>68</v>
      </c>
    </row>
    <row r="348" spans="1:14" ht="38.25">
      <c r="A348" s="19">
        <v>342</v>
      </c>
      <c r="B348" s="34" t="s">
        <v>1083</v>
      </c>
      <c r="C348" s="149">
        <v>110106000049</v>
      </c>
      <c r="D348" s="91" t="s">
        <v>1080</v>
      </c>
      <c r="E348" s="19" t="s">
        <v>67</v>
      </c>
      <c r="F348" s="34">
        <v>39587</v>
      </c>
      <c r="G348" s="37">
        <v>10987.61</v>
      </c>
      <c r="H348" s="38">
        <v>10987.61</v>
      </c>
      <c r="I348" s="39">
        <f t="shared" si="5"/>
        <v>0</v>
      </c>
      <c r="J348" s="19"/>
      <c r="K348" s="19"/>
      <c r="L348" s="19"/>
      <c r="M348" s="19"/>
      <c r="N348" s="20" t="s">
        <v>68</v>
      </c>
    </row>
    <row r="349" spans="1:14" ht="38.25">
      <c r="A349" s="103">
        <v>343</v>
      </c>
      <c r="B349" s="34" t="s">
        <v>4104</v>
      </c>
      <c r="C349" s="149"/>
      <c r="D349" s="91" t="s">
        <v>4105</v>
      </c>
      <c r="E349" s="19" t="s">
        <v>67</v>
      </c>
      <c r="F349" s="34" t="s">
        <v>3647</v>
      </c>
      <c r="G349" s="37">
        <v>68600</v>
      </c>
      <c r="H349" s="38">
        <v>17087.24</v>
      </c>
      <c r="I349" s="39">
        <f t="shared" si="5"/>
        <v>51512.759999999995</v>
      </c>
      <c r="J349" s="19"/>
      <c r="K349" s="19"/>
      <c r="L349" s="19"/>
      <c r="M349" s="19"/>
      <c r="N349" s="20"/>
    </row>
    <row r="350" spans="1:14" ht="25.5">
      <c r="A350" s="19">
        <v>344</v>
      </c>
      <c r="B350" s="34" t="s">
        <v>1084</v>
      </c>
      <c r="C350" s="149"/>
      <c r="D350" s="91" t="s">
        <v>1085</v>
      </c>
      <c r="E350" s="19" t="s">
        <v>67</v>
      </c>
      <c r="F350" s="34"/>
      <c r="G350" s="37">
        <v>1670</v>
      </c>
      <c r="H350" s="38">
        <v>1670</v>
      </c>
      <c r="I350" s="39">
        <f t="shared" si="5"/>
        <v>0</v>
      </c>
      <c r="J350" s="19"/>
      <c r="K350" s="19"/>
      <c r="L350" s="19"/>
      <c r="M350" s="19"/>
      <c r="N350" s="20"/>
    </row>
    <row r="351" spans="1:14" ht="12.75">
      <c r="A351" s="19">
        <v>345</v>
      </c>
      <c r="B351" s="34" t="s">
        <v>1086</v>
      </c>
      <c r="C351" s="149"/>
      <c r="D351" s="91" t="s">
        <v>1087</v>
      </c>
      <c r="E351" s="19" t="s">
        <v>67</v>
      </c>
      <c r="F351" s="34"/>
      <c r="G351" s="37">
        <v>1000</v>
      </c>
      <c r="H351" s="38">
        <v>1000</v>
      </c>
      <c r="I351" s="39">
        <f t="shared" si="5"/>
        <v>0</v>
      </c>
      <c r="J351" s="19"/>
      <c r="K351" s="19"/>
      <c r="L351" s="19"/>
      <c r="M351" s="19"/>
      <c r="N351" s="20"/>
    </row>
    <row r="352" spans="1:14" ht="25.5">
      <c r="A352" s="103">
        <v>346</v>
      </c>
      <c r="B352" s="34" t="s">
        <v>1088</v>
      </c>
      <c r="C352" s="149"/>
      <c r="D352" s="91" t="s">
        <v>1089</v>
      </c>
      <c r="E352" s="19" t="s">
        <v>67</v>
      </c>
      <c r="F352" s="34"/>
      <c r="G352" s="37">
        <v>41473</v>
      </c>
      <c r="H352" s="38">
        <v>41473</v>
      </c>
      <c r="I352" s="39">
        <f t="shared" si="5"/>
        <v>0</v>
      </c>
      <c r="J352" s="19"/>
      <c r="K352" s="19"/>
      <c r="L352" s="19"/>
      <c r="M352" s="19"/>
      <c r="N352" s="20"/>
    </row>
    <row r="353" spans="1:14" ht="12.75">
      <c r="A353" s="19">
        <v>347</v>
      </c>
      <c r="B353" s="34" t="s">
        <v>1090</v>
      </c>
      <c r="C353" s="149"/>
      <c r="D353" s="91" t="s">
        <v>1091</v>
      </c>
      <c r="E353" s="19" t="s">
        <v>67</v>
      </c>
      <c r="F353" s="34"/>
      <c r="G353" s="37">
        <v>6998</v>
      </c>
      <c r="H353" s="38">
        <v>6998</v>
      </c>
      <c r="I353" s="39">
        <f t="shared" si="5"/>
        <v>0</v>
      </c>
      <c r="J353" s="19"/>
      <c r="K353" s="19"/>
      <c r="L353" s="19"/>
      <c r="M353" s="19"/>
      <c r="N353" s="20"/>
    </row>
    <row r="354" spans="1:14" ht="25.5">
      <c r="A354" s="19">
        <v>348</v>
      </c>
      <c r="B354" s="34" t="s">
        <v>1092</v>
      </c>
      <c r="C354" s="149"/>
      <c r="D354" s="91" t="s">
        <v>1093</v>
      </c>
      <c r="E354" s="19" t="s">
        <v>67</v>
      </c>
      <c r="F354" s="34"/>
      <c r="G354" s="37">
        <v>50800</v>
      </c>
      <c r="H354" s="38">
        <v>50800</v>
      </c>
      <c r="I354" s="39">
        <f t="shared" si="5"/>
        <v>0</v>
      </c>
      <c r="J354" s="19"/>
      <c r="K354" s="19"/>
      <c r="L354" s="19"/>
      <c r="M354" s="19"/>
      <c r="N354" s="20"/>
    </row>
    <row r="355" spans="1:14" ht="12.75">
      <c r="A355" s="103">
        <v>349</v>
      </c>
      <c r="B355" s="34" t="s">
        <v>1094</v>
      </c>
      <c r="C355" s="149"/>
      <c r="D355" s="91" t="s">
        <v>1095</v>
      </c>
      <c r="E355" s="19" t="s">
        <v>67</v>
      </c>
      <c r="F355" s="34"/>
      <c r="G355" s="37">
        <v>2333</v>
      </c>
      <c r="H355" s="38">
        <v>1710.59</v>
      </c>
      <c r="I355" s="39">
        <f t="shared" si="5"/>
        <v>622.4100000000001</v>
      </c>
      <c r="J355" s="19"/>
      <c r="K355" s="19"/>
      <c r="L355" s="19"/>
      <c r="M355" s="19"/>
      <c r="N355" s="20"/>
    </row>
    <row r="356" spans="1:14" ht="12.75">
      <c r="A356" s="19">
        <v>350</v>
      </c>
      <c r="B356" s="34" t="s">
        <v>1096</v>
      </c>
      <c r="C356" s="149"/>
      <c r="D356" s="91" t="s">
        <v>1095</v>
      </c>
      <c r="E356" s="19" t="s">
        <v>67</v>
      </c>
      <c r="F356" s="34"/>
      <c r="G356" s="37">
        <v>3084</v>
      </c>
      <c r="H356" s="38">
        <v>2239.03</v>
      </c>
      <c r="I356" s="39">
        <f t="shared" si="5"/>
        <v>844.9699999999998</v>
      </c>
      <c r="J356" s="19"/>
      <c r="K356" s="19"/>
      <c r="L356" s="19"/>
      <c r="M356" s="19"/>
      <c r="N356" s="20"/>
    </row>
    <row r="357" spans="1:14" ht="12.75">
      <c r="A357" s="19">
        <v>351</v>
      </c>
      <c r="B357" s="34" t="s">
        <v>1097</v>
      </c>
      <c r="C357" s="149"/>
      <c r="D357" s="91" t="s">
        <v>1098</v>
      </c>
      <c r="E357" s="19" t="s">
        <v>67</v>
      </c>
      <c r="F357" s="34"/>
      <c r="G357" s="37">
        <v>525</v>
      </c>
      <c r="H357" s="38">
        <v>525</v>
      </c>
      <c r="I357" s="39">
        <f t="shared" si="5"/>
        <v>0</v>
      </c>
      <c r="J357" s="19"/>
      <c r="K357" s="19"/>
      <c r="L357" s="19"/>
      <c r="M357" s="19"/>
      <c r="N357" s="20"/>
    </row>
    <row r="358" spans="1:14" ht="25.5">
      <c r="A358" s="103">
        <v>352</v>
      </c>
      <c r="B358" s="34" t="s">
        <v>1099</v>
      </c>
      <c r="C358" s="149"/>
      <c r="D358" s="91" t="s">
        <v>1100</v>
      </c>
      <c r="E358" s="19" t="s">
        <v>67</v>
      </c>
      <c r="F358" s="34"/>
      <c r="G358" s="37">
        <v>14013</v>
      </c>
      <c r="H358" s="38">
        <v>14013</v>
      </c>
      <c r="I358" s="39">
        <f t="shared" si="5"/>
        <v>0</v>
      </c>
      <c r="J358" s="19"/>
      <c r="K358" s="19"/>
      <c r="L358" s="19"/>
      <c r="M358" s="19"/>
      <c r="N358" s="20"/>
    </row>
    <row r="359" spans="1:14" ht="25.5">
      <c r="A359" s="19">
        <v>353</v>
      </c>
      <c r="B359" s="34" t="s">
        <v>1101</v>
      </c>
      <c r="C359" s="149"/>
      <c r="D359" s="91" t="s">
        <v>1100</v>
      </c>
      <c r="E359" s="19" t="s">
        <v>67</v>
      </c>
      <c r="F359" s="34"/>
      <c r="G359" s="37">
        <v>14013</v>
      </c>
      <c r="H359" s="38">
        <v>14013</v>
      </c>
      <c r="I359" s="39">
        <f t="shared" si="5"/>
        <v>0</v>
      </c>
      <c r="J359" s="19"/>
      <c r="K359" s="19"/>
      <c r="L359" s="19"/>
      <c r="M359" s="19"/>
      <c r="N359" s="20"/>
    </row>
    <row r="360" spans="1:14" ht="25.5">
      <c r="A360" s="19">
        <v>354</v>
      </c>
      <c r="B360" s="34" t="s">
        <v>1102</v>
      </c>
      <c r="C360" s="149"/>
      <c r="D360" s="91" t="s">
        <v>1100</v>
      </c>
      <c r="E360" s="19" t="s">
        <v>67</v>
      </c>
      <c r="F360" s="34"/>
      <c r="G360" s="37">
        <v>14013</v>
      </c>
      <c r="H360" s="38">
        <v>14013</v>
      </c>
      <c r="I360" s="39">
        <f t="shared" si="5"/>
        <v>0</v>
      </c>
      <c r="J360" s="19"/>
      <c r="K360" s="19"/>
      <c r="L360" s="19"/>
      <c r="M360" s="19"/>
      <c r="N360" s="20"/>
    </row>
    <row r="361" spans="1:14" ht="12.75">
      <c r="A361" s="103">
        <v>355</v>
      </c>
      <c r="B361" s="34" t="s">
        <v>1103</v>
      </c>
      <c r="C361" s="149"/>
      <c r="D361" s="91" t="s">
        <v>1104</v>
      </c>
      <c r="E361" s="19" t="s">
        <v>67</v>
      </c>
      <c r="F361" s="34"/>
      <c r="G361" s="37">
        <v>52453</v>
      </c>
      <c r="H361" s="38">
        <v>52453</v>
      </c>
      <c r="I361" s="39">
        <f t="shared" si="5"/>
        <v>0</v>
      </c>
      <c r="J361" s="19"/>
      <c r="K361" s="19"/>
      <c r="L361" s="19"/>
      <c r="M361" s="19"/>
      <c r="N361" s="20"/>
    </row>
    <row r="362" spans="1:14" ht="25.5">
      <c r="A362" s="19">
        <v>356</v>
      </c>
      <c r="B362" s="34" t="s">
        <v>1105</v>
      </c>
      <c r="C362" s="149"/>
      <c r="D362" s="91" t="s">
        <v>1106</v>
      </c>
      <c r="E362" s="19" t="s">
        <v>67</v>
      </c>
      <c r="F362" s="34"/>
      <c r="G362" s="37">
        <v>12610</v>
      </c>
      <c r="H362" s="38">
        <v>12610</v>
      </c>
      <c r="I362" s="39">
        <f t="shared" si="5"/>
        <v>0</v>
      </c>
      <c r="J362" s="19"/>
      <c r="K362" s="19"/>
      <c r="L362" s="19"/>
      <c r="M362" s="19"/>
      <c r="N362" s="20"/>
    </row>
    <row r="363" spans="1:14" ht="12.75">
      <c r="A363" s="19">
        <v>357</v>
      </c>
      <c r="B363" s="34" t="s">
        <v>1107</v>
      </c>
      <c r="C363" s="149"/>
      <c r="D363" s="91" t="s">
        <v>1108</v>
      </c>
      <c r="E363" s="19" t="s">
        <v>67</v>
      </c>
      <c r="F363" s="34"/>
      <c r="G363" s="37">
        <v>1250</v>
      </c>
      <c r="H363" s="38">
        <v>1143.17</v>
      </c>
      <c r="I363" s="39">
        <f t="shared" si="5"/>
        <v>106.82999999999993</v>
      </c>
      <c r="J363" s="19"/>
      <c r="K363" s="19"/>
      <c r="L363" s="19"/>
      <c r="M363" s="19"/>
      <c r="N363" s="20"/>
    </row>
    <row r="364" spans="1:14" ht="25.5">
      <c r="A364" s="103">
        <v>358</v>
      </c>
      <c r="B364" s="34" t="s">
        <v>1109</v>
      </c>
      <c r="C364" s="149"/>
      <c r="D364" s="91" t="s">
        <v>1110</v>
      </c>
      <c r="E364" s="19" t="s">
        <v>67</v>
      </c>
      <c r="F364" s="34"/>
      <c r="G364" s="37">
        <v>1151.28</v>
      </c>
      <c r="H364" s="38">
        <v>1028.94</v>
      </c>
      <c r="I364" s="39">
        <f t="shared" si="5"/>
        <v>122.33999999999992</v>
      </c>
      <c r="J364" s="19"/>
      <c r="K364" s="19"/>
      <c r="L364" s="19"/>
      <c r="M364" s="19"/>
      <c r="N364" s="20"/>
    </row>
    <row r="365" spans="1:14" ht="25.5">
      <c r="A365" s="19">
        <v>359</v>
      </c>
      <c r="B365" s="34" t="s">
        <v>1111</v>
      </c>
      <c r="C365" s="149"/>
      <c r="D365" s="91" t="s">
        <v>1112</v>
      </c>
      <c r="E365" s="19" t="s">
        <v>67</v>
      </c>
      <c r="F365" s="34"/>
      <c r="G365" s="37">
        <v>1030</v>
      </c>
      <c r="H365" s="38">
        <v>954.1</v>
      </c>
      <c r="I365" s="39">
        <f t="shared" si="5"/>
        <v>75.89999999999998</v>
      </c>
      <c r="J365" s="19"/>
      <c r="K365" s="19"/>
      <c r="L365" s="19"/>
      <c r="M365" s="19"/>
      <c r="N365" s="20"/>
    </row>
    <row r="366" spans="1:14" ht="25.5">
      <c r="A366" s="19">
        <v>360</v>
      </c>
      <c r="B366" s="34" t="s">
        <v>1113</v>
      </c>
      <c r="C366" s="149"/>
      <c r="D366" s="91" t="s">
        <v>1114</v>
      </c>
      <c r="E366" s="19" t="s">
        <v>67</v>
      </c>
      <c r="F366" s="34"/>
      <c r="G366" s="37">
        <v>60766</v>
      </c>
      <c r="H366" s="38">
        <v>34560.79</v>
      </c>
      <c r="I366" s="39">
        <f>SUM(G366)-H366</f>
        <v>26205.21</v>
      </c>
      <c r="J366" s="19"/>
      <c r="K366" s="19"/>
      <c r="L366" s="19"/>
      <c r="M366" s="19"/>
      <c r="N366" s="20"/>
    </row>
    <row r="367" spans="1:14" ht="25.5">
      <c r="A367" s="103">
        <v>361</v>
      </c>
      <c r="B367" s="34" t="s">
        <v>1115</v>
      </c>
      <c r="C367" s="149"/>
      <c r="D367" s="91" t="s">
        <v>1116</v>
      </c>
      <c r="E367" s="19" t="s">
        <v>67</v>
      </c>
      <c r="F367" s="34"/>
      <c r="G367" s="37">
        <v>367576.27</v>
      </c>
      <c r="H367" s="38">
        <v>307850.34</v>
      </c>
      <c r="I367" s="39">
        <f t="shared" si="5"/>
        <v>59725.92999999999</v>
      </c>
      <c r="J367" s="19"/>
      <c r="K367" s="19"/>
      <c r="L367" s="19"/>
      <c r="M367" s="19"/>
      <c r="N367" s="20"/>
    </row>
    <row r="368" spans="1:14" ht="25.5">
      <c r="A368" s="19">
        <v>362</v>
      </c>
      <c r="B368" s="34" t="s">
        <v>1117</v>
      </c>
      <c r="C368" s="149"/>
      <c r="D368" s="91" t="s">
        <v>3821</v>
      </c>
      <c r="E368" s="19" t="s">
        <v>67</v>
      </c>
      <c r="F368" s="34"/>
      <c r="G368" s="37">
        <v>1000.31</v>
      </c>
      <c r="H368" s="38">
        <v>979.06</v>
      </c>
      <c r="I368" s="39">
        <f t="shared" si="5"/>
        <v>21.25</v>
      </c>
      <c r="J368" s="19"/>
      <c r="K368" s="19"/>
      <c r="L368" s="19"/>
      <c r="M368" s="19"/>
      <c r="N368" s="20"/>
    </row>
    <row r="369" spans="1:14" ht="25.5">
      <c r="A369" s="19">
        <v>363</v>
      </c>
      <c r="B369" s="34" t="s">
        <v>1118</v>
      </c>
      <c r="C369" s="149"/>
      <c r="D369" s="91" t="s">
        <v>3820</v>
      </c>
      <c r="E369" s="19" t="s">
        <v>67</v>
      </c>
      <c r="F369" s="34"/>
      <c r="G369" s="37">
        <v>5226</v>
      </c>
      <c r="H369" s="38">
        <v>3874.06</v>
      </c>
      <c r="I369" s="39">
        <f t="shared" si="5"/>
        <v>1351.94</v>
      </c>
      <c r="J369" s="19"/>
      <c r="K369" s="19"/>
      <c r="L369" s="19"/>
      <c r="M369" s="19"/>
      <c r="N369" s="20"/>
    </row>
    <row r="370" spans="1:14" ht="25.5">
      <c r="A370" s="103">
        <v>364</v>
      </c>
      <c r="B370" s="34" t="s">
        <v>1119</v>
      </c>
      <c r="C370" s="149"/>
      <c r="D370" s="91" t="s">
        <v>3819</v>
      </c>
      <c r="E370" s="19" t="s">
        <v>67</v>
      </c>
      <c r="F370" s="34"/>
      <c r="G370" s="37">
        <v>36516</v>
      </c>
      <c r="H370" s="38">
        <v>35541.13</v>
      </c>
      <c r="I370" s="39">
        <f t="shared" si="5"/>
        <v>974.8700000000026</v>
      </c>
      <c r="J370" s="19"/>
      <c r="K370" s="19"/>
      <c r="L370" s="19"/>
      <c r="M370" s="19"/>
      <c r="N370" s="20"/>
    </row>
    <row r="371" spans="1:14" ht="25.5">
      <c r="A371" s="19">
        <v>365</v>
      </c>
      <c r="B371" s="34" t="s">
        <v>1120</v>
      </c>
      <c r="C371" s="149"/>
      <c r="D371" s="91" t="s">
        <v>1121</v>
      </c>
      <c r="E371" s="19" t="s">
        <v>67</v>
      </c>
      <c r="F371" s="34"/>
      <c r="G371" s="37">
        <v>311225</v>
      </c>
      <c r="H371" s="37">
        <v>311225</v>
      </c>
      <c r="I371" s="39">
        <f t="shared" si="5"/>
        <v>0</v>
      </c>
      <c r="J371" s="19"/>
      <c r="K371" s="19"/>
      <c r="L371" s="19"/>
      <c r="M371" s="19"/>
      <c r="N371" s="20"/>
    </row>
    <row r="372" spans="1:14" ht="12.75">
      <c r="A372" s="19">
        <v>366</v>
      </c>
      <c r="B372" s="34" t="s">
        <v>1122</v>
      </c>
      <c r="C372" s="149"/>
      <c r="D372" s="91" t="s">
        <v>1123</v>
      </c>
      <c r="E372" s="19" t="s">
        <v>67</v>
      </c>
      <c r="F372" s="34"/>
      <c r="G372" s="37">
        <v>25</v>
      </c>
      <c r="H372" s="38">
        <v>25</v>
      </c>
      <c r="I372" s="39">
        <f t="shared" si="5"/>
        <v>0</v>
      </c>
      <c r="J372" s="19"/>
      <c r="K372" s="19"/>
      <c r="L372" s="19"/>
      <c r="M372" s="19"/>
      <c r="N372" s="20"/>
    </row>
    <row r="373" spans="1:14" ht="63.75">
      <c r="A373" s="103">
        <v>367</v>
      </c>
      <c r="B373" s="34" t="s">
        <v>1124</v>
      </c>
      <c r="C373" s="149"/>
      <c r="D373" s="91" t="s">
        <v>1125</v>
      </c>
      <c r="E373" s="19" t="s">
        <v>67</v>
      </c>
      <c r="F373" s="34"/>
      <c r="G373" s="37">
        <v>275103.5</v>
      </c>
      <c r="H373" s="38">
        <v>198880.61</v>
      </c>
      <c r="I373" s="39">
        <f t="shared" si="5"/>
        <v>76222.89000000001</v>
      </c>
      <c r="J373" s="19"/>
      <c r="K373" s="19"/>
      <c r="L373" s="19"/>
      <c r="M373" s="19"/>
      <c r="N373" s="20"/>
    </row>
    <row r="374" spans="1:14" ht="25.5">
      <c r="A374" s="19">
        <v>368</v>
      </c>
      <c r="B374" s="34" t="s">
        <v>1126</v>
      </c>
      <c r="C374" s="149"/>
      <c r="D374" s="91" t="s">
        <v>1127</v>
      </c>
      <c r="E374" s="19" t="s">
        <v>67</v>
      </c>
      <c r="F374" s="34"/>
      <c r="G374" s="37">
        <v>542387</v>
      </c>
      <c r="H374" s="38">
        <v>98219</v>
      </c>
      <c r="I374" s="39">
        <f t="shared" si="5"/>
        <v>444168</v>
      </c>
      <c r="J374" s="19"/>
      <c r="K374" s="19"/>
      <c r="L374" s="19"/>
      <c r="M374" s="19"/>
      <c r="N374" s="20"/>
    </row>
    <row r="375" spans="1:14" ht="25.5">
      <c r="A375" s="19">
        <v>369</v>
      </c>
      <c r="B375" s="34" t="s">
        <v>1128</v>
      </c>
      <c r="C375" s="149"/>
      <c r="D375" s="91" t="s">
        <v>1129</v>
      </c>
      <c r="E375" s="19" t="s">
        <v>67</v>
      </c>
      <c r="F375" s="34"/>
      <c r="G375" s="37">
        <v>278930.54</v>
      </c>
      <c r="H375" s="38">
        <v>278930.54</v>
      </c>
      <c r="I375" s="39">
        <f t="shared" si="5"/>
        <v>0</v>
      </c>
      <c r="J375" s="19"/>
      <c r="K375" s="19"/>
      <c r="L375" s="19"/>
      <c r="M375" s="19"/>
      <c r="N375" s="20"/>
    </row>
    <row r="376" spans="1:14" ht="12.75">
      <c r="A376" s="103">
        <v>370</v>
      </c>
      <c r="B376" s="34" t="s">
        <v>1130</v>
      </c>
      <c r="C376" s="149"/>
      <c r="D376" s="91" t="s">
        <v>1131</v>
      </c>
      <c r="E376" s="19" t="s">
        <v>67</v>
      </c>
      <c r="F376" s="34"/>
      <c r="G376" s="37">
        <v>364419.5</v>
      </c>
      <c r="H376" s="38">
        <v>76063.59</v>
      </c>
      <c r="I376" s="39">
        <f t="shared" si="5"/>
        <v>288355.91000000003</v>
      </c>
      <c r="J376" s="19"/>
      <c r="K376" s="19"/>
      <c r="L376" s="19"/>
      <c r="M376" s="19"/>
      <c r="N376" s="20"/>
    </row>
    <row r="377" spans="1:14" ht="12.75">
      <c r="A377" s="19">
        <v>371</v>
      </c>
      <c r="B377" s="34" t="s">
        <v>1132</v>
      </c>
      <c r="C377" s="149"/>
      <c r="D377" s="91" t="s">
        <v>1131</v>
      </c>
      <c r="E377" s="19" t="s">
        <v>67</v>
      </c>
      <c r="F377" s="34"/>
      <c r="G377" s="37">
        <v>364419.5</v>
      </c>
      <c r="H377" s="38">
        <v>76063.59</v>
      </c>
      <c r="I377" s="39">
        <f t="shared" si="5"/>
        <v>288355.91000000003</v>
      </c>
      <c r="J377" s="19"/>
      <c r="K377" s="19"/>
      <c r="L377" s="19"/>
      <c r="M377" s="19"/>
      <c r="N377" s="20"/>
    </row>
    <row r="378" spans="1:14" ht="25.5">
      <c r="A378" s="19">
        <v>372</v>
      </c>
      <c r="B378" s="34" t="s">
        <v>1133</v>
      </c>
      <c r="C378" s="149"/>
      <c r="D378" s="91" t="s">
        <v>1134</v>
      </c>
      <c r="E378" s="19" t="s">
        <v>67</v>
      </c>
      <c r="F378" s="34"/>
      <c r="G378" s="37">
        <v>55966</v>
      </c>
      <c r="H378" s="38">
        <v>26196.8</v>
      </c>
      <c r="I378" s="39">
        <f t="shared" si="5"/>
        <v>29769.2</v>
      </c>
      <c r="J378" s="19"/>
      <c r="K378" s="19"/>
      <c r="L378" s="19"/>
      <c r="M378" s="19"/>
      <c r="N378" s="20"/>
    </row>
    <row r="379" spans="1:14" ht="25.5">
      <c r="A379" s="103">
        <v>373</v>
      </c>
      <c r="B379" s="34" t="s">
        <v>1135</v>
      </c>
      <c r="C379" s="149"/>
      <c r="D379" s="91" t="s">
        <v>1134</v>
      </c>
      <c r="E379" s="19" t="s">
        <v>67</v>
      </c>
      <c r="F379" s="34"/>
      <c r="G379" s="37">
        <v>55966</v>
      </c>
      <c r="H379" s="38">
        <v>26196.8</v>
      </c>
      <c r="I379" s="39">
        <f t="shared" si="5"/>
        <v>29769.2</v>
      </c>
      <c r="J379" s="19"/>
      <c r="K379" s="19"/>
      <c r="L379" s="19"/>
      <c r="M379" s="19"/>
      <c r="N379" s="20"/>
    </row>
    <row r="380" spans="1:14" ht="38.25">
      <c r="A380" s="19">
        <v>374</v>
      </c>
      <c r="B380" s="34" t="s">
        <v>1136</v>
      </c>
      <c r="C380" s="149"/>
      <c r="D380" s="91" t="s">
        <v>1137</v>
      </c>
      <c r="E380" s="19" t="s">
        <v>67</v>
      </c>
      <c r="F380" s="34"/>
      <c r="G380" s="37">
        <v>193662</v>
      </c>
      <c r="H380" s="38">
        <v>28648.11</v>
      </c>
      <c r="I380" s="39">
        <f t="shared" si="5"/>
        <v>165013.89</v>
      </c>
      <c r="J380" s="19"/>
      <c r="K380" s="19"/>
      <c r="L380" s="19"/>
      <c r="M380" s="19"/>
      <c r="N380" s="20"/>
    </row>
    <row r="381" spans="1:14" ht="25.5">
      <c r="A381" s="19">
        <v>375</v>
      </c>
      <c r="B381" s="34" t="s">
        <v>1138</v>
      </c>
      <c r="C381" s="149"/>
      <c r="D381" s="91" t="s">
        <v>1139</v>
      </c>
      <c r="E381" s="19" t="s">
        <v>67</v>
      </c>
      <c r="F381" s="34"/>
      <c r="G381" s="37">
        <v>176448</v>
      </c>
      <c r="H381" s="38">
        <v>45702.11</v>
      </c>
      <c r="I381" s="39">
        <f t="shared" si="5"/>
        <v>130745.89</v>
      </c>
      <c r="J381" s="19"/>
      <c r="K381" s="19"/>
      <c r="L381" s="19"/>
      <c r="M381" s="19"/>
      <c r="N381" s="20"/>
    </row>
    <row r="382" spans="1:14" ht="102">
      <c r="A382" s="103">
        <v>376</v>
      </c>
      <c r="B382" s="34" t="s">
        <v>1140</v>
      </c>
      <c r="C382" s="149"/>
      <c r="D382" s="91" t="s">
        <v>1141</v>
      </c>
      <c r="E382" s="19" t="s">
        <v>67</v>
      </c>
      <c r="F382" s="34"/>
      <c r="G382" s="37">
        <v>9936219.61</v>
      </c>
      <c r="H382" s="38">
        <v>687364.27</v>
      </c>
      <c r="I382" s="39">
        <f t="shared" si="5"/>
        <v>9248855.34</v>
      </c>
      <c r="J382" s="19"/>
      <c r="K382" s="19"/>
      <c r="L382" s="19"/>
      <c r="M382" s="19"/>
      <c r="N382" s="20"/>
    </row>
    <row r="383" spans="1:14" ht="25.5">
      <c r="A383" s="19">
        <v>377</v>
      </c>
      <c r="B383" s="34" t="s">
        <v>1142</v>
      </c>
      <c r="C383" s="149"/>
      <c r="D383" s="91" t="s">
        <v>1143</v>
      </c>
      <c r="E383" s="19" t="s">
        <v>67</v>
      </c>
      <c r="F383" s="34"/>
      <c r="G383" s="37">
        <v>77213</v>
      </c>
      <c r="H383" s="38">
        <v>77213</v>
      </c>
      <c r="I383" s="39">
        <f t="shared" si="5"/>
        <v>0</v>
      </c>
      <c r="J383" s="19"/>
      <c r="K383" s="19"/>
      <c r="L383" s="19"/>
      <c r="M383" s="19"/>
      <c r="N383" s="20"/>
    </row>
    <row r="384" spans="1:14" ht="25.5">
      <c r="A384" s="19">
        <v>378</v>
      </c>
      <c r="B384" s="34" t="s">
        <v>1144</v>
      </c>
      <c r="C384" s="149"/>
      <c r="D384" s="91" t="s">
        <v>1145</v>
      </c>
      <c r="E384" s="19" t="s">
        <v>67</v>
      </c>
      <c r="F384" s="34"/>
      <c r="G384" s="37">
        <v>6000</v>
      </c>
      <c r="H384" s="38">
        <v>2557.12</v>
      </c>
      <c r="I384" s="39">
        <f t="shared" si="5"/>
        <v>3442.88</v>
      </c>
      <c r="J384" s="19"/>
      <c r="K384" s="19"/>
      <c r="L384" s="19"/>
      <c r="M384" s="19"/>
      <c r="N384" s="20"/>
    </row>
    <row r="385" spans="1:14" ht="12.75">
      <c r="A385" s="103">
        <v>379</v>
      </c>
      <c r="B385" s="34" t="s">
        <v>1146</v>
      </c>
      <c r="C385" s="149"/>
      <c r="D385" s="91" t="s">
        <v>3655</v>
      </c>
      <c r="E385" s="19" t="s">
        <v>67</v>
      </c>
      <c r="F385" s="34"/>
      <c r="G385" s="37">
        <v>2400</v>
      </c>
      <c r="H385" s="38">
        <v>1022.88</v>
      </c>
      <c r="I385" s="39">
        <f t="shared" si="5"/>
        <v>1377.12</v>
      </c>
      <c r="J385" s="19"/>
      <c r="K385" s="19"/>
      <c r="L385" s="19"/>
      <c r="M385" s="19"/>
      <c r="N385" s="20"/>
    </row>
    <row r="386" spans="1:14" ht="38.25">
      <c r="A386" s="19">
        <v>380</v>
      </c>
      <c r="B386" s="34" t="s">
        <v>1147</v>
      </c>
      <c r="C386" s="149"/>
      <c r="D386" s="91" t="s">
        <v>1148</v>
      </c>
      <c r="E386" s="19" t="s">
        <v>67</v>
      </c>
      <c r="F386" s="34"/>
      <c r="G386" s="37">
        <v>4800</v>
      </c>
      <c r="H386" s="38">
        <v>2317.92</v>
      </c>
      <c r="I386" s="39">
        <f t="shared" si="5"/>
        <v>2482.08</v>
      </c>
      <c r="J386" s="19"/>
      <c r="K386" s="19"/>
      <c r="L386" s="19"/>
      <c r="M386" s="19"/>
      <c r="N386" s="20"/>
    </row>
    <row r="387" spans="1:14" ht="12.75">
      <c r="A387" s="19">
        <v>381</v>
      </c>
      <c r="B387" s="34" t="s">
        <v>1149</v>
      </c>
      <c r="C387" s="149"/>
      <c r="D387" s="91" t="s">
        <v>1150</v>
      </c>
      <c r="E387" s="19" t="s">
        <v>67</v>
      </c>
      <c r="F387" s="34"/>
      <c r="G387" s="37">
        <v>20833.33</v>
      </c>
      <c r="H387" s="38">
        <v>20833.33</v>
      </c>
      <c r="I387" s="39">
        <f t="shared" si="5"/>
        <v>0</v>
      </c>
      <c r="J387" s="19"/>
      <c r="K387" s="19"/>
      <c r="L387" s="19"/>
      <c r="M387" s="19"/>
      <c r="N387" s="20"/>
    </row>
    <row r="388" spans="1:14" ht="12.75">
      <c r="A388" s="103">
        <v>382</v>
      </c>
      <c r="B388" s="34" t="s">
        <v>1151</v>
      </c>
      <c r="C388" s="149"/>
      <c r="D388" s="91" t="s">
        <v>1150</v>
      </c>
      <c r="E388" s="19" t="s">
        <v>67</v>
      </c>
      <c r="F388" s="34"/>
      <c r="G388" s="37">
        <v>20833.33</v>
      </c>
      <c r="H388" s="38">
        <v>20833.33</v>
      </c>
      <c r="I388" s="39">
        <f t="shared" si="5"/>
        <v>0</v>
      </c>
      <c r="J388" s="19"/>
      <c r="K388" s="19"/>
      <c r="L388" s="19"/>
      <c r="M388" s="19"/>
      <c r="N388" s="20"/>
    </row>
    <row r="389" spans="1:14" ht="25.5">
      <c r="A389" s="19">
        <v>383</v>
      </c>
      <c r="B389" s="34" t="s">
        <v>1152</v>
      </c>
      <c r="C389" s="149"/>
      <c r="D389" s="91" t="s">
        <v>1153</v>
      </c>
      <c r="E389" s="19" t="s">
        <v>67</v>
      </c>
      <c r="F389" s="34"/>
      <c r="G389" s="37">
        <v>45900</v>
      </c>
      <c r="H389" s="38">
        <v>45900</v>
      </c>
      <c r="I389" s="39">
        <f t="shared" si="5"/>
        <v>0</v>
      </c>
      <c r="J389" s="19"/>
      <c r="K389" s="19"/>
      <c r="L389" s="19"/>
      <c r="M389" s="19"/>
      <c r="N389" s="20"/>
    </row>
    <row r="390" spans="1:14" ht="12.75">
      <c r="A390" s="19">
        <v>384</v>
      </c>
      <c r="B390" s="34" t="s">
        <v>1154</v>
      </c>
      <c r="C390" s="149"/>
      <c r="D390" s="91" t="s">
        <v>1155</v>
      </c>
      <c r="E390" s="19" t="s">
        <v>67</v>
      </c>
      <c r="F390" s="34"/>
      <c r="G390" s="37">
        <v>20677.97</v>
      </c>
      <c r="H390" s="38">
        <v>20677.97</v>
      </c>
      <c r="I390" s="39">
        <f aca="true" t="shared" si="6" ref="I390:I453">G390-H390</f>
        <v>0</v>
      </c>
      <c r="J390" s="19"/>
      <c r="K390" s="19"/>
      <c r="L390" s="19"/>
      <c r="M390" s="19"/>
      <c r="N390" s="20"/>
    </row>
    <row r="391" spans="1:14" ht="25.5">
      <c r="A391" s="103">
        <v>385</v>
      </c>
      <c r="B391" s="34" t="s">
        <v>1156</v>
      </c>
      <c r="C391" s="149"/>
      <c r="D391" s="91" t="s">
        <v>1157</v>
      </c>
      <c r="E391" s="19" t="s">
        <v>67</v>
      </c>
      <c r="F391" s="34"/>
      <c r="G391" s="37">
        <v>1600</v>
      </c>
      <c r="H391" s="37">
        <v>1600</v>
      </c>
      <c r="I391" s="39">
        <f t="shared" si="6"/>
        <v>0</v>
      </c>
      <c r="J391" s="19"/>
      <c r="K391" s="19"/>
      <c r="L391" s="19"/>
      <c r="M391" s="19"/>
      <c r="N391" s="20"/>
    </row>
    <row r="392" spans="1:14" ht="12.75">
      <c r="A392" s="19">
        <v>386</v>
      </c>
      <c r="B392" s="34" t="s">
        <v>1158</v>
      </c>
      <c r="C392" s="149"/>
      <c r="D392" s="91" t="s">
        <v>1159</v>
      </c>
      <c r="E392" s="19" t="s">
        <v>67</v>
      </c>
      <c r="F392" s="34"/>
      <c r="G392" s="37">
        <v>29602</v>
      </c>
      <c r="H392" s="38">
        <v>29602</v>
      </c>
      <c r="I392" s="39">
        <f t="shared" si="6"/>
        <v>0</v>
      </c>
      <c r="J392" s="19"/>
      <c r="K392" s="19"/>
      <c r="L392" s="19"/>
      <c r="M392" s="19"/>
      <c r="N392" s="20"/>
    </row>
    <row r="393" spans="1:14" ht="25.5">
      <c r="A393" s="19">
        <v>387</v>
      </c>
      <c r="B393" s="34" t="s">
        <v>1160</v>
      </c>
      <c r="C393" s="149"/>
      <c r="D393" s="91" t="s">
        <v>1161</v>
      </c>
      <c r="E393" s="19" t="s">
        <v>67</v>
      </c>
      <c r="F393" s="34"/>
      <c r="G393" s="37">
        <v>54823</v>
      </c>
      <c r="H393" s="37">
        <v>54823</v>
      </c>
      <c r="I393" s="39">
        <f t="shared" si="6"/>
        <v>0</v>
      </c>
      <c r="J393" s="19"/>
      <c r="K393" s="19"/>
      <c r="L393" s="19"/>
      <c r="M393" s="19"/>
      <c r="N393" s="20"/>
    </row>
    <row r="394" spans="1:14" ht="12.75">
      <c r="A394" s="103">
        <v>388</v>
      </c>
      <c r="B394" s="34" t="s">
        <v>1162</v>
      </c>
      <c r="C394" s="149"/>
      <c r="D394" s="91" t="s">
        <v>1163</v>
      </c>
      <c r="E394" s="19" t="s">
        <v>67</v>
      </c>
      <c r="F394" s="34"/>
      <c r="G394" s="37">
        <v>127118.65</v>
      </c>
      <c r="H394" s="38">
        <v>83991.09</v>
      </c>
      <c r="I394" s="39">
        <f t="shared" si="6"/>
        <v>43127.56</v>
      </c>
      <c r="J394" s="19"/>
      <c r="K394" s="19"/>
      <c r="L394" s="19"/>
      <c r="M394" s="19"/>
      <c r="N394" s="20"/>
    </row>
    <row r="395" spans="1:14" ht="12.75">
      <c r="A395" s="19">
        <v>389</v>
      </c>
      <c r="B395" s="34" t="s">
        <v>1164</v>
      </c>
      <c r="C395" s="149"/>
      <c r="D395" s="91" t="s">
        <v>1163</v>
      </c>
      <c r="E395" s="19" t="s">
        <v>67</v>
      </c>
      <c r="F395" s="34"/>
      <c r="G395" s="37">
        <v>127118.65</v>
      </c>
      <c r="H395" s="38">
        <v>83991.09</v>
      </c>
      <c r="I395" s="39">
        <f t="shared" si="6"/>
        <v>43127.56</v>
      </c>
      <c r="J395" s="19"/>
      <c r="K395" s="19"/>
      <c r="L395" s="19"/>
      <c r="M395" s="19"/>
      <c r="N395" s="20"/>
    </row>
    <row r="396" spans="1:14" ht="12.75">
      <c r="A396" s="19">
        <v>390</v>
      </c>
      <c r="B396" s="34" t="s">
        <v>1165</v>
      </c>
      <c r="C396" s="149"/>
      <c r="D396" s="91" t="s">
        <v>1163</v>
      </c>
      <c r="E396" s="19" t="s">
        <v>67</v>
      </c>
      <c r="F396" s="34"/>
      <c r="G396" s="37">
        <v>75980.87</v>
      </c>
      <c r="H396" s="38">
        <v>58406.11</v>
      </c>
      <c r="I396" s="39">
        <f t="shared" si="6"/>
        <v>17574.759999999995</v>
      </c>
      <c r="J396" s="19"/>
      <c r="K396" s="19"/>
      <c r="L396" s="19"/>
      <c r="M396" s="19"/>
      <c r="N396" s="20"/>
    </row>
    <row r="397" spans="1:14" ht="12.75">
      <c r="A397" s="103">
        <v>391</v>
      </c>
      <c r="B397" s="34" t="s">
        <v>1166</v>
      </c>
      <c r="C397" s="149"/>
      <c r="D397" s="91" t="s">
        <v>1163</v>
      </c>
      <c r="E397" s="19" t="s">
        <v>67</v>
      </c>
      <c r="F397" s="34"/>
      <c r="G397" s="37">
        <v>44652</v>
      </c>
      <c r="H397" s="38">
        <v>44652</v>
      </c>
      <c r="I397" s="39">
        <f t="shared" si="6"/>
        <v>0</v>
      </c>
      <c r="J397" s="19"/>
      <c r="K397" s="19"/>
      <c r="L397" s="19"/>
      <c r="M397" s="19"/>
      <c r="N397" s="20"/>
    </row>
    <row r="398" spans="1:14" ht="25.5">
      <c r="A398" s="19">
        <v>392</v>
      </c>
      <c r="B398" s="34" t="s">
        <v>1167</v>
      </c>
      <c r="C398" s="149"/>
      <c r="D398" s="91" t="s">
        <v>1168</v>
      </c>
      <c r="E398" s="19" t="s">
        <v>67</v>
      </c>
      <c r="F398" s="34"/>
      <c r="G398" s="37">
        <v>9107</v>
      </c>
      <c r="H398" s="38">
        <v>9107</v>
      </c>
      <c r="I398" s="39">
        <f t="shared" si="6"/>
        <v>0</v>
      </c>
      <c r="J398" s="19"/>
      <c r="K398" s="19"/>
      <c r="L398" s="19"/>
      <c r="M398" s="19"/>
      <c r="N398" s="20"/>
    </row>
    <row r="399" spans="1:14" ht="25.5">
      <c r="A399" s="19">
        <v>393</v>
      </c>
      <c r="B399" s="34" t="s">
        <v>1169</v>
      </c>
      <c r="C399" s="149"/>
      <c r="D399" s="91" t="s">
        <v>1170</v>
      </c>
      <c r="E399" s="19" t="s">
        <v>67</v>
      </c>
      <c r="F399" s="34"/>
      <c r="G399" s="37">
        <v>12610</v>
      </c>
      <c r="H399" s="38">
        <v>12610</v>
      </c>
      <c r="I399" s="39">
        <f t="shared" si="6"/>
        <v>0</v>
      </c>
      <c r="J399" s="19"/>
      <c r="K399" s="19"/>
      <c r="L399" s="19"/>
      <c r="M399" s="19"/>
      <c r="N399" s="20"/>
    </row>
    <row r="400" spans="1:14" ht="12.75">
      <c r="A400" s="103">
        <v>394</v>
      </c>
      <c r="B400" s="34" t="s">
        <v>1171</v>
      </c>
      <c r="C400" s="149"/>
      <c r="D400" s="91" t="s">
        <v>1172</v>
      </c>
      <c r="E400" s="19" t="s">
        <v>67</v>
      </c>
      <c r="F400" s="34"/>
      <c r="G400" s="37">
        <v>416.67</v>
      </c>
      <c r="H400" s="38">
        <v>372.32</v>
      </c>
      <c r="I400" s="39">
        <f t="shared" si="6"/>
        <v>44.35000000000002</v>
      </c>
      <c r="J400" s="19"/>
      <c r="K400" s="19"/>
      <c r="L400" s="19"/>
      <c r="M400" s="19"/>
      <c r="N400" s="20"/>
    </row>
    <row r="401" spans="1:14" ht="12.75">
      <c r="A401" s="19">
        <v>395</v>
      </c>
      <c r="B401" s="34" t="s">
        <v>1173</v>
      </c>
      <c r="C401" s="149"/>
      <c r="D401" s="91" t="s">
        <v>1172</v>
      </c>
      <c r="E401" s="19" t="s">
        <v>67</v>
      </c>
      <c r="F401" s="34"/>
      <c r="G401" s="37">
        <v>416.67</v>
      </c>
      <c r="H401" s="38">
        <v>372.32</v>
      </c>
      <c r="I401" s="39">
        <f t="shared" si="6"/>
        <v>44.35000000000002</v>
      </c>
      <c r="J401" s="19"/>
      <c r="K401" s="19"/>
      <c r="L401" s="19"/>
      <c r="M401" s="19"/>
      <c r="N401" s="20"/>
    </row>
    <row r="402" spans="1:14" ht="25.5">
      <c r="A402" s="19">
        <v>396</v>
      </c>
      <c r="B402" s="34" t="s">
        <v>1174</v>
      </c>
      <c r="C402" s="149"/>
      <c r="D402" s="91" t="s">
        <v>1175</v>
      </c>
      <c r="E402" s="19" t="s">
        <v>67</v>
      </c>
      <c r="F402" s="34"/>
      <c r="G402" s="37">
        <v>1151.28</v>
      </c>
      <c r="H402" s="38">
        <v>1028.94</v>
      </c>
      <c r="I402" s="39">
        <f t="shared" si="6"/>
        <v>122.33999999999992</v>
      </c>
      <c r="J402" s="19"/>
      <c r="K402" s="19"/>
      <c r="L402" s="19"/>
      <c r="M402" s="19"/>
      <c r="N402" s="20"/>
    </row>
    <row r="403" spans="1:14" ht="25.5">
      <c r="A403" s="103">
        <v>397</v>
      </c>
      <c r="B403" s="34" t="s">
        <v>1176</v>
      </c>
      <c r="C403" s="149"/>
      <c r="D403" s="91" t="s">
        <v>1177</v>
      </c>
      <c r="E403" s="19" t="s">
        <v>67</v>
      </c>
      <c r="F403" s="34"/>
      <c r="G403" s="37">
        <v>9300</v>
      </c>
      <c r="H403" s="38">
        <v>4972.36</v>
      </c>
      <c r="I403" s="39">
        <f t="shared" si="6"/>
        <v>4327.64</v>
      </c>
      <c r="J403" s="19"/>
      <c r="K403" s="19"/>
      <c r="L403" s="19"/>
      <c r="M403" s="19"/>
      <c r="N403" s="20"/>
    </row>
    <row r="404" spans="1:14" ht="25.5">
      <c r="A404" s="19">
        <v>398</v>
      </c>
      <c r="B404" s="34" t="s">
        <v>1178</v>
      </c>
      <c r="C404" s="149"/>
      <c r="D404" s="91" t="s">
        <v>1179</v>
      </c>
      <c r="E404" s="19" t="s">
        <v>67</v>
      </c>
      <c r="F404" s="34"/>
      <c r="G404" s="37">
        <v>4800</v>
      </c>
      <c r="H404" s="38">
        <v>2539.52</v>
      </c>
      <c r="I404" s="39">
        <f t="shared" si="6"/>
        <v>2260.48</v>
      </c>
      <c r="J404" s="19"/>
      <c r="K404" s="19"/>
      <c r="L404" s="19"/>
      <c r="M404" s="19"/>
      <c r="N404" s="20"/>
    </row>
    <row r="405" spans="1:14" ht="25.5">
      <c r="A405" s="19">
        <v>399</v>
      </c>
      <c r="B405" s="34" t="s">
        <v>1180</v>
      </c>
      <c r="C405" s="149"/>
      <c r="D405" s="91" t="s">
        <v>1181</v>
      </c>
      <c r="E405" s="19" t="s">
        <v>67</v>
      </c>
      <c r="F405" s="34"/>
      <c r="G405" s="37">
        <v>4800</v>
      </c>
      <c r="H405" s="38">
        <v>2151.2</v>
      </c>
      <c r="I405" s="39">
        <f t="shared" si="6"/>
        <v>2648.8</v>
      </c>
      <c r="J405" s="19"/>
      <c r="K405" s="19"/>
      <c r="L405" s="19"/>
      <c r="M405" s="19"/>
      <c r="N405" s="20"/>
    </row>
    <row r="406" spans="1:14" ht="38.25">
      <c r="A406" s="103">
        <v>400</v>
      </c>
      <c r="B406" s="34" t="s">
        <v>1182</v>
      </c>
      <c r="C406" s="149"/>
      <c r="D406" s="91" t="s">
        <v>3824</v>
      </c>
      <c r="E406" s="19" t="s">
        <v>67</v>
      </c>
      <c r="F406" s="34"/>
      <c r="G406" s="37">
        <v>125416</v>
      </c>
      <c r="H406" s="38">
        <v>119117.9</v>
      </c>
      <c r="I406" s="39">
        <f t="shared" si="6"/>
        <v>6298.100000000006</v>
      </c>
      <c r="J406" s="19"/>
      <c r="K406" s="19"/>
      <c r="L406" s="19"/>
      <c r="M406" s="19"/>
      <c r="N406" s="20"/>
    </row>
    <row r="407" spans="1:14" ht="25.5">
      <c r="A407" s="19">
        <v>401</v>
      </c>
      <c r="B407" s="34" t="s">
        <v>1183</v>
      </c>
      <c r="C407" s="149"/>
      <c r="D407" s="91" t="s">
        <v>1184</v>
      </c>
      <c r="E407" s="19" t="s">
        <v>67</v>
      </c>
      <c r="F407" s="34"/>
      <c r="G407" s="37">
        <v>870.67</v>
      </c>
      <c r="H407" s="38">
        <v>786.62</v>
      </c>
      <c r="I407" s="39">
        <f t="shared" si="6"/>
        <v>84.04999999999995</v>
      </c>
      <c r="J407" s="19"/>
      <c r="K407" s="19"/>
      <c r="L407" s="19"/>
      <c r="M407" s="19"/>
      <c r="N407" s="20"/>
    </row>
    <row r="408" spans="1:14" ht="25.5">
      <c r="A408" s="19">
        <v>402</v>
      </c>
      <c r="B408" s="34" t="s">
        <v>1185</v>
      </c>
      <c r="C408" s="149"/>
      <c r="D408" s="91" t="s">
        <v>1184</v>
      </c>
      <c r="E408" s="19" t="s">
        <v>67</v>
      </c>
      <c r="F408" s="34"/>
      <c r="G408" s="37">
        <v>870.67</v>
      </c>
      <c r="H408" s="38">
        <v>786.62</v>
      </c>
      <c r="I408" s="39">
        <f t="shared" si="6"/>
        <v>84.04999999999995</v>
      </c>
      <c r="J408" s="19"/>
      <c r="K408" s="19"/>
      <c r="L408" s="19"/>
      <c r="M408" s="19"/>
      <c r="N408" s="20"/>
    </row>
    <row r="409" spans="1:14" ht="25.5">
      <c r="A409" s="103">
        <v>403</v>
      </c>
      <c r="B409" s="34" t="s">
        <v>1186</v>
      </c>
      <c r="C409" s="149"/>
      <c r="D409" s="91" t="s">
        <v>1187</v>
      </c>
      <c r="E409" s="19" t="s">
        <v>67</v>
      </c>
      <c r="F409" s="34"/>
      <c r="G409" s="37">
        <v>35000</v>
      </c>
      <c r="H409" s="38">
        <v>35000</v>
      </c>
      <c r="I409" s="39">
        <f t="shared" si="6"/>
        <v>0</v>
      </c>
      <c r="J409" s="19"/>
      <c r="K409" s="19"/>
      <c r="L409" s="19"/>
      <c r="M409" s="19"/>
      <c r="N409" s="20"/>
    </row>
    <row r="410" spans="1:14" ht="12.75">
      <c r="A410" s="19">
        <v>404</v>
      </c>
      <c r="B410" s="34" t="s">
        <v>1188</v>
      </c>
      <c r="C410" s="149"/>
      <c r="D410" s="91" t="s">
        <v>1189</v>
      </c>
      <c r="E410" s="19" t="s">
        <v>67</v>
      </c>
      <c r="F410" s="34"/>
      <c r="G410" s="37">
        <v>30000</v>
      </c>
      <c r="H410" s="38">
        <v>28565.78</v>
      </c>
      <c r="I410" s="39">
        <f t="shared" si="6"/>
        <v>1434.2200000000012</v>
      </c>
      <c r="J410" s="19"/>
      <c r="K410" s="19"/>
      <c r="L410" s="19"/>
      <c r="M410" s="19"/>
      <c r="N410" s="20"/>
    </row>
    <row r="411" spans="1:14" ht="25.5">
      <c r="A411" s="19">
        <v>405</v>
      </c>
      <c r="B411" s="34" t="s">
        <v>1190</v>
      </c>
      <c r="C411" s="149"/>
      <c r="D411" s="91" t="s">
        <v>1093</v>
      </c>
      <c r="E411" s="19" t="s">
        <v>67</v>
      </c>
      <c r="F411" s="34"/>
      <c r="G411" s="37">
        <v>50800</v>
      </c>
      <c r="H411" s="38">
        <v>50800</v>
      </c>
      <c r="I411" s="39">
        <f t="shared" si="6"/>
        <v>0</v>
      </c>
      <c r="J411" s="19"/>
      <c r="K411" s="19"/>
      <c r="L411" s="19"/>
      <c r="M411" s="19"/>
      <c r="N411" s="20"/>
    </row>
    <row r="412" spans="1:14" ht="25.5">
      <c r="A412" s="103">
        <v>406</v>
      </c>
      <c r="B412" s="34" t="s">
        <v>1191</v>
      </c>
      <c r="C412" s="149"/>
      <c r="D412" s="91" t="s">
        <v>1093</v>
      </c>
      <c r="E412" s="19" t="s">
        <v>67</v>
      </c>
      <c r="F412" s="34"/>
      <c r="G412" s="37">
        <v>50800</v>
      </c>
      <c r="H412" s="38">
        <v>50800</v>
      </c>
      <c r="I412" s="39">
        <f t="shared" si="6"/>
        <v>0</v>
      </c>
      <c r="J412" s="19"/>
      <c r="K412" s="19"/>
      <c r="L412" s="19"/>
      <c r="M412" s="19"/>
      <c r="N412" s="20"/>
    </row>
    <row r="413" spans="1:14" ht="25.5">
      <c r="A413" s="19">
        <v>407</v>
      </c>
      <c r="B413" s="34" t="s">
        <v>1192</v>
      </c>
      <c r="C413" s="149"/>
      <c r="D413" s="91" t="s">
        <v>1093</v>
      </c>
      <c r="E413" s="19" t="s">
        <v>67</v>
      </c>
      <c r="F413" s="34"/>
      <c r="G413" s="37">
        <v>50800</v>
      </c>
      <c r="H413" s="38">
        <v>50800</v>
      </c>
      <c r="I413" s="39">
        <f t="shared" si="6"/>
        <v>0</v>
      </c>
      <c r="J413" s="19"/>
      <c r="K413" s="19"/>
      <c r="L413" s="19"/>
      <c r="M413" s="19"/>
      <c r="N413" s="20"/>
    </row>
    <row r="414" spans="1:14" ht="25.5">
      <c r="A414" s="19">
        <v>408</v>
      </c>
      <c r="B414" s="34" t="s">
        <v>1193</v>
      </c>
      <c r="C414" s="149"/>
      <c r="D414" s="91" t="s">
        <v>1093</v>
      </c>
      <c r="E414" s="19" t="s">
        <v>67</v>
      </c>
      <c r="F414" s="34"/>
      <c r="G414" s="37">
        <v>50800</v>
      </c>
      <c r="H414" s="38">
        <v>50800</v>
      </c>
      <c r="I414" s="39">
        <f t="shared" si="6"/>
        <v>0</v>
      </c>
      <c r="J414" s="19"/>
      <c r="K414" s="19"/>
      <c r="L414" s="19"/>
      <c r="M414" s="19"/>
      <c r="N414" s="20"/>
    </row>
    <row r="415" spans="1:14" ht="12.75">
      <c r="A415" s="103">
        <v>409</v>
      </c>
      <c r="B415" s="34" t="s">
        <v>1194</v>
      </c>
      <c r="C415" s="149"/>
      <c r="D415" s="91" t="s">
        <v>1195</v>
      </c>
      <c r="E415" s="19" t="s">
        <v>67</v>
      </c>
      <c r="F415" s="34"/>
      <c r="G415" s="37">
        <v>1137</v>
      </c>
      <c r="H415" s="38">
        <v>1137</v>
      </c>
      <c r="I415" s="39">
        <f t="shared" si="6"/>
        <v>0</v>
      </c>
      <c r="J415" s="19"/>
      <c r="K415" s="19"/>
      <c r="L415" s="19"/>
      <c r="M415" s="19"/>
      <c r="N415" s="20"/>
    </row>
    <row r="416" spans="1:14" ht="12.75">
      <c r="A416" s="19">
        <v>410</v>
      </c>
      <c r="B416" s="34" t="s">
        <v>1196</v>
      </c>
      <c r="C416" s="149"/>
      <c r="D416" s="91" t="s">
        <v>1195</v>
      </c>
      <c r="E416" s="19" t="s">
        <v>67</v>
      </c>
      <c r="F416" s="34"/>
      <c r="G416" s="37">
        <v>1137</v>
      </c>
      <c r="H416" s="38">
        <v>1137</v>
      </c>
      <c r="I416" s="39">
        <f t="shared" si="6"/>
        <v>0</v>
      </c>
      <c r="J416" s="19"/>
      <c r="K416" s="19"/>
      <c r="L416" s="19"/>
      <c r="M416" s="19"/>
      <c r="N416" s="20"/>
    </row>
    <row r="417" spans="1:14" ht="12.75">
      <c r="A417" s="19">
        <v>411</v>
      </c>
      <c r="B417" s="34" t="s">
        <v>1197</v>
      </c>
      <c r="C417" s="149"/>
      <c r="D417" s="91" t="s">
        <v>1195</v>
      </c>
      <c r="E417" s="19" t="s">
        <v>67</v>
      </c>
      <c r="F417" s="34"/>
      <c r="G417" s="37">
        <v>1137</v>
      </c>
      <c r="H417" s="38">
        <v>1137</v>
      </c>
      <c r="I417" s="39">
        <f t="shared" si="6"/>
        <v>0</v>
      </c>
      <c r="J417" s="19"/>
      <c r="K417" s="19"/>
      <c r="L417" s="19"/>
      <c r="M417" s="19"/>
      <c r="N417" s="20"/>
    </row>
    <row r="418" spans="1:14" ht="12.75">
      <c r="A418" s="103">
        <v>412</v>
      </c>
      <c r="B418" s="34" t="s">
        <v>1198</v>
      </c>
      <c r="C418" s="149"/>
      <c r="D418" s="91" t="s">
        <v>1195</v>
      </c>
      <c r="E418" s="19" t="s">
        <v>67</v>
      </c>
      <c r="F418" s="34"/>
      <c r="G418" s="37">
        <v>1137</v>
      </c>
      <c r="H418" s="38">
        <v>1137</v>
      </c>
      <c r="I418" s="39">
        <f t="shared" si="6"/>
        <v>0</v>
      </c>
      <c r="J418" s="19"/>
      <c r="K418" s="19"/>
      <c r="L418" s="19"/>
      <c r="M418" s="19"/>
      <c r="N418" s="20"/>
    </row>
    <row r="419" spans="1:14" ht="12.75">
      <c r="A419" s="19">
        <v>413</v>
      </c>
      <c r="B419" s="34" t="s">
        <v>1199</v>
      </c>
      <c r="C419" s="149"/>
      <c r="D419" s="91" t="s">
        <v>1200</v>
      </c>
      <c r="E419" s="19" t="s">
        <v>67</v>
      </c>
      <c r="F419" s="34"/>
      <c r="G419" s="37">
        <v>1137</v>
      </c>
      <c r="H419" s="38">
        <v>1137</v>
      </c>
      <c r="I419" s="39">
        <f t="shared" si="6"/>
        <v>0</v>
      </c>
      <c r="J419" s="19"/>
      <c r="K419" s="19"/>
      <c r="L419" s="19"/>
      <c r="M419" s="19"/>
      <c r="N419" s="20"/>
    </row>
    <row r="420" spans="1:14" ht="25.5">
      <c r="A420" s="19">
        <v>414</v>
      </c>
      <c r="B420" s="34" t="s">
        <v>1201</v>
      </c>
      <c r="C420" s="149"/>
      <c r="D420" s="91" t="s">
        <v>1202</v>
      </c>
      <c r="E420" s="19" t="s">
        <v>67</v>
      </c>
      <c r="F420" s="34"/>
      <c r="G420" s="37">
        <v>60766.51</v>
      </c>
      <c r="H420" s="38">
        <v>51060.7</v>
      </c>
      <c r="I420" s="39">
        <f t="shared" si="6"/>
        <v>9705.810000000005</v>
      </c>
      <c r="J420" s="19"/>
      <c r="K420" s="19"/>
      <c r="L420" s="19"/>
      <c r="M420" s="19"/>
      <c r="N420" s="20"/>
    </row>
    <row r="421" spans="1:14" ht="25.5">
      <c r="A421" s="103">
        <v>415</v>
      </c>
      <c r="B421" s="34" t="s">
        <v>1203</v>
      </c>
      <c r="C421" s="149"/>
      <c r="D421" s="91" t="s">
        <v>3823</v>
      </c>
      <c r="E421" s="19" t="s">
        <v>67</v>
      </c>
      <c r="F421" s="34"/>
      <c r="G421" s="37">
        <v>120000</v>
      </c>
      <c r="H421" s="38">
        <v>120000</v>
      </c>
      <c r="I421" s="39">
        <f t="shared" si="6"/>
        <v>0</v>
      </c>
      <c r="J421" s="19"/>
      <c r="K421" s="19"/>
      <c r="L421" s="19"/>
      <c r="M421" s="19"/>
      <c r="N421" s="20"/>
    </row>
    <row r="422" spans="1:14" ht="38.25">
      <c r="A422" s="19">
        <v>416</v>
      </c>
      <c r="B422" s="34" t="s">
        <v>1204</v>
      </c>
      <c r="C422" s="149"/>
      <c r="D422" s="91" t="s">
        <v>1205</v>
      </c>
      <c r="E422" s="19" t="s">
        <v>67</v>
      </c>
      <c r="F422" s="34"/>
      <c r="G422" s="37">
        <v>2165254.24</v>
      </c>
      <c r="H422" s="38">
        <v>1073592.84</v>
      </c>
      <c r="I422" s="39">
        <f t="shared" si="6"/>
        <v>1091661.4000000001</v>
      </c>
      <c r="J422" s="19"/>
      <c r="K422" s="19"/>
      <c r="L422" s="19"/>
      <c r="M422" s="19"/>
      <c r="N422" s="20"/>
    </row>
    <row r="423" spans="1:14" ht="25.5">
      <c r="A423" s="19">
        <v>417</v>
      </c>
      <c r="B423" s="34" t="s">
        <v>1206</v>
      </c>
      <c r="C423" s="149"/>
      <c r="D423" s="91" t="s">
        <v>1207</v>
      </c>
      <c r="E423" s="19" t="s">
        <v>67</v>
      </c>
      <c r="F423" s="34"/>
      <c r="G423" s="37">
        <v>311225</v>
      </c>
      <c r="H423" s="38">
        <v>311225</v>
      </c>
      <c r="I423" s="39">
        <f t="shared" si="6"/>
        <v>0</v>
      </c>
      <c r="J423" s="19"/>
      <c r="K423" s="19"/>
      <c r="L423" s="19"/>
      <c r="M423" s="19"/>
      <c r="N423" s="20"/>
    </row>
    <row r="424" spans="1:14" ht="25.5">
      <c r="A424" s="103">
        <v>418</v>
      </c>
      <c r="B424" s="34" t="s">
        <v>1208</v>
      </c>
      <c r="C424" s="149"/>
      <c r="D424" s="91" t="s">
        <v>1209</v>
      </c>
      <c r="E424" s="19" t="s">
        <v>67</v>
      </c>
      <c r="F424" s="34"/>
      <c r="G424" s="37">
        <v>7584</v>
      </c>
      <c r="H424" s="38">
        <v>7584</v>
      </c>
      <c r="I424" s="39">
        <f t="shared" si="6"/>
        <v>0</v>
      </c>
      <c r="J424" s="19"/>
      <c r="K424" s="19"/>
      <c r="L424" s="19"/>
      <c r="M424" s="19"/>
      <c r="N424" s="20"/>
    </row>
    <row r="425" spans="1:14" ht="25.5">
      <c r="A425" s="19">
        <v>419</v>
      </c>
      <c r="B425" s="34" t="s">
        <v>1210</v>
      </c>
      <c r="C425" s="149"/>
      <c r="D425" s="91" t="s">
        <v>1211</v>
      </c>
      <c r="E425" s="19" t="s">
        <v>67</v>
      </c>
      <c r="F425" s="34"/>
      <c r="G425" s="37">
        <v>1238</v>
      </c>
      <c r="H425" s="38">
        <v>1238</v>
      </c>
      <c r="I425" s="39">
        <f t="shared" si="6"/>
        <v>0</v>
      </c>
      <c r="J425" s="19"/>
      <c r="K425" s="19"/>
      <c r="L425" s="19"/>
      <c r="M425" s="19"/>
      <c r="N425" s="20"/>
    </row>
    <row r="426" spans="1:14" ht="25.5">
      <c r="A426" s="19">
        <v>420</v>
      </c>
      <c r="B426" s="34" t="s">
        <v>1212</v>
      </c>
      <c r="C426" s="149"/>
      <c r="D426" s="91" t="s">
        <v>1213</v>
      </c>
      <c r="E426" s="19" t="s">
        <v>67</v>
      </c>
      <c r="F426" s="34"/>
      <c r="G426" s="37">
        <v>147667</v>
      </c>
      <c r="H426" s="38">
        <v>147667</v>
      </c>
      <c r="I426" s="39">
        <f t="shared" si="6"/>
        <v>0</v>
      </c>
      <c r="J426" s="19"/>
      <c r="K426" s="19"/>
      <c r="L426" s="19"/>
      <c r="M426" s="19"/>
      <c r="N426" s="20"/>
    </row>
    <row r="427" spans="1:14" ht="25.5">
      <c r="A427" s="103">
        <v>421</v>
      </c>
      <c r="B427" s="34" t="s">
        <v>1214</v>
      </c>
      <c r="C427" s="149"/>
      <c r="D427" s="91" t="s">
        <v>1215</v>
      </c>
      <c r="E427" s="19" t="s">
        <v>67</v>
      </c>
      <c r="F427" s="34"/>
      <c r="G427" s="37">
        <v>41666.67</v>
      </c>
      <c r="H427" s="38">
        <v>41666.67</v>
      </c>
      <c r="I427" s="39">
        <f t="shared" si="6"/>
        <v>0</v>
      </c>
      <c r="J427" s="19"/>
      <c r="K427" s="19"/>
      <c r="L427" s="19"/>
      <c r="M427" s="19"/>
      <c r="N427" s="20"/>
    </row>
    <row r="428" spans="1:14" ht="38.25">
      <c r="A428" s="19">
        <v>422</v>
      </c>
      <c r="B428" s="34" t="s">
        <v>1216</v>
      </c>
      <c r="C428" s="149"/>
      <c r="D428" s="91" t="s">
        <v>1217</v>
      </c>
      <c r="E428" s="19" t="s">
        <v>67</v>
      </c>
      <c r="F428" s="34"/>
      <c r="G428" s="37">
        <v>53460</v>
      </c>
      <c r="H428" s="37">
        <v>53460</v>
      </c>
      <c r="I428" s="39">
        <f t="shared" si="6"/>
        <v>0</v>
      </c>
      <c r="J428" s="19"/>
      <c r="K428" s="19"/>
      <c r="L428" s="19"/>
      <c r="M428" s="19"/>
      <c r="N428" s="20"/>
    </row>
    <row r="429" spans="1:14" ht="25.5">
      <c r="A429" s="19">
        <v>423</v>
      </c>
      <c r="B429" s="34" t="s">
        <v>1218</v>
      </c>
      <c r="C429" s="149"/>
      <c r="D429" s="91" t="s">
        <v>1219</v>
      </c>
      <c r="E429" s="19" t="s">
        <v>67</v>
      </c>
      <c r="F429" s="34"/>
      <c r="G429" s="37">
        <v>1600</v>
      </c>
      <c r="H429" s="38">
        <v>1600</v>
      </c>
      <c r="I429" s="39">
        <f t="shared" si="6"/>
        <v>0</v>
      </c>
      <c r="J429" s="19"/>
      <c r="K429" s="19"/>
      <c r="L429" s="19"/>
      <c r="M429" s="19"/>
      <c r="N429" s="20"/>
    </row>
    <row r="430" spans="1:14" ht="12.75">
      <c r="A430" s="103">
        <v>424</v>
      </c>
      <c r="B430" s="34" t="s">
        <v>1220</v>
      </c>
      <c r="C430" s="149"/>
      <c r="D430" s="91" t="s">
        <v>4188</v>
      </c>
      <c r="E430" s="19" t="s">
        <v>67</v>
      </c>
      <c r="F430" s="34"/>
      <c r="G430" s="37">
        <v>1200</v>
      </c>
      <c r="H430" s="38">
        <v>1200</v>
      </c>
      <c r="I430" s="39">
        <f t="shared" si="6"/>
        <v>0</v>
      </c>
      <c r="J430" s="19"/>
      <c r="K430" s="19"/>
      <c r="L430" s="19"/>
      <c r="M430" s="19"/>
      <c r="N430" s="20"/>
    </row>
    <row r="431" spans="1:14" ht="12.75">
      <c r="A431" s="19">
        <v>425</v>
      </c>
      <c r="B431" s="34" t="s">
        <v>1221</v>
      </c>
      <c r="C431" s="149"/>
      <c r="D431" s="91" t="s">
        <v>4188</v>
      </c>
      <c r="E431" s="19" t="s">
        <v>67</v>
      </c>
      <c r="F431" s="34"/>
      <c r="G431" s="37">
        <v>1200</v>
      </c>
      <c r="H431" s="38">
        <v>1200</v>
      </c>
      <c r="I431" s="39">
        <f t="shared" si="6"/>
        <v>0</v>
      </c>
      <c r="J431" s="19"/>
      <c r="K431" s="19"/>
      <c r="L431" s="19"/>
      <c r="M431" s="19"/>
      <c r="N431" s="20"/>
    </row>
    <row r="432" spans="1:14" ht="25.5">
      <c r="A432" s="19">
        <v>426</v>
      </c>
      <c r="B432" s="34" t="s">
        <v>1222</v>
      </c>
      <c r="C432" s="149"/>
      <c r="D432" s="91" t="s">
        <v>1223</v>
      </c>
      <c r="E432" s="19" t="s">
        <v>67</v>
      </c>
      <c r="F432" s="34"/>
      <c r="G432" s="37">
        <v>466900</v>
      </c>
      <c r="H432" s="38">
        <v>423180.23</v>
      </c>
      <c r="I432" s="39">
        <f t="shared" si="6"/>
        <v>43719.77000000002</v>
      </c>
      <c r="J432" s="19"/>
      <c r="K432" s="19"/>
      <c r="L432" s="19"/>
      <c r="M432" s="19"/>
      <c r="N432" s="20"/>
    </row>
    <row r="433" spans="1:14" ht="25.5">
      <c r="A433" s="103">
        <v>427</v>
      </c>
      <c r="B433" s="34" t="s">
        <v>1224</v>
      </c>
      <c r="C433" s="149"/>
      <c r="D433" s="91" t="s">
        <v>1225</v>
      </c>
      <c r="E433" s="19" t="s">
        <v>67</v>
      </c>
      <c r="F433" s="34"/>
      <c r="G433" s="37">
        <v>3845</v>
      </c>
      <c r="H433" s="38">
        <v>3845</v>
      </c>
      <c r="I433" s="39">
        <f t="shared" si="6"/>
        <v>0</v>
      </c>
      <c r="J433" s="19"/>
      <c r="K433" s="19"/>
      <c r="L433" s="19"/>
      <c r="M433" s="19"/>
      <c r="N433" s="20"/>
    </row>
    <row r="434" spans="1:14" ht="25.5">
      <c r="A434" s="19">
        <v>428</v>
      </c>
      <c r="B434" s="34" t="s">
        <v>1226</v>
      </c>
      <c r="C434" s="149"/>
      <c r="D434" s="91" t="s">
        <v>1225</v>
      </c>
      <c r="E434" s="19" t="s">
        <v>67</v>
      </c>
      <c r="F434" s="34"/>
      <c r="G434" s="37">
        <v>3845</v>
      </c>
      <c r="H434" s="38">
        <v>3845</v>
      </c>
      <c r="I434" s="39">
        <f t="shared" si="6"/>
        <v>0</v>
      </c>
      <c r="J434" s="19"/>
      <c r="K434" s="19"/>
      <c r="L434" s="19"/>
      <c r="M434" s="19"/>
      <c r="N434" s="20"/>
    </row>
    <row r="435" spans="1:14" ht="12.75">
      <c r="A435" s="19">
        <v>429</v>
      </c>
      <c r="B435" s="34" t="s">
        <v>1227</v>
      </c>
      <c r="C435" s="149"/>
      <c r="D435" s="91" t="s">
        <v>1228</v>
      </c>
      <c r="E435" s="19" t="s">
        <v>67</v>
      </c>
      <c r="F435" s="34"/>
      <c r="G435" s="37">
        <v>1137</v>
      </c>
      <c r="H435" s="38">
        <v>1137</v>
      </c>
      <c r="I435" s="39">
        <f t="shared" si="6"/>
        <v>0</v>
      </c>
      <c r="J435" s="19"/>
      <c r="K435" s="19"/>
      <c r="L435" s="19"/>
      <c r="M435" s="19"/>
      <c r="N435" s="20"/>
    </row>
    <row r="436" spans="1:14" ht="12.75">
      <c r="A436" s="103">
        <v>430</v>
      </c>
      <c r="B436" s="34" t="s">
        <v>1229</v>
      </c>
      <c r="C436" s="149"/>
      <c r="D436" s="91" t="s">
        <v>1228</v>
      </c>
      <c r="E436" s="19" t="s">
        <v>67</v>
      </c>
      <c r="F436" s="34"/>
      <c r="G436" s="37">
        <v>1137</v>
      </c>
      <c r="H436" s="38">
        <v>1137</v>
      </c>
      <c r="I436" s="39">
        <f t="shared" si="6"/>
        <v>0</v>
      </c>
      <c r="J436" s="19"/>
      <c r="K436" s="19"/>
      <c r="L436" s="19"/>
      <c r="M436" s="19"/>
      <c r="N436" s="20"/>
    </row>
    <row r="437" spans="1:14" ht="12.75">
      <c r="A437" s="19">
        <v>431</v>
      </c>
      <c r="B437" s="34" t="s">
        <v>1230</v>
      </c>
      <c r="C437" s="149"/>
      <c r="D437" s="91" t="s">
        <v>1228</v>
      </c>
      <c r="E437" s="19" t="s">
        <v>67</v>
      </c>
      <c r="F437" s="34"/>
      <c r="G437" s="37">
        <v>1137</v>
      </c>
      <c r="H437" s="38">
        <v>1137</v>
      </c>
      <c r="I437" s="39">
        <f t="shared" si="6"/>
        <v>0</v>
      </c>
      <c r="J437" s="19"/>
      <c r="K437" s="19"/>
      <c r="L437" s="19"/>
      <c r="M437" s="19"/>
      <c r="N437" s="20"/>
    </row>
    <row r="438" spans="1:14" ht="63.75">
      <c r="A438" s="19">
        <v>432</v>
      </c>
      <c r="B438" s="34" t="s">
        <v>1231</v>
      </c>
      <c r="C438" s="149"/>
      <c r="D438" s="91" t="s">
        <v>1232</v>
      </c>
      <c r="E438" s="19" t="s">
        <v>67</v>
      </c>
      <c r="F438" s="34"/>
      <c r="G438" s="37">
        <v>181435</v>
      </c>
      <c r="H438" s="38">
        <v>181435</v>
      </c>
      <c r="I438" s="39">
        <f t="shared" si="6"/>
        <v>0</v>
      </c>
      <c r="J438" s="19"/>
      <c r="K438" s="19"/>
      <c r="L438" s="19"/>
      <c r="M438" s="19"/>
      <c r="N438" s="20"/>
    </row>
    <row r="439" spans="1:14" ht="12.75">
      <c r="A439" s="103">
        <v>433</v>
      </c>
      <c r="B439" s="34" t="s">
        <v>1233</v>
      </c>
      <c r="C439" s="149"/>
      <c r="D439" s="91" t="s">
        <v>1234</v>
      </c>
      <c r="E439" s="19" t="s">
        <v>67</v>
      </c>
      <c r="F439" s="34"/>
      <c r="G439" s="37">
        <v>500</v>
      </c>
      <c r="H439" s="38">
        <v>500</v>
      </c>
      <c r="I439" s="39">
        <f t="shared" si="6"/>
        <v>0</v>
      </c>
      <c r="J439" s="19"/>
      <c r="K439" s="19"/>
      <c r="L439" s="19"/>
      <c r="M439" s="19"/>
      <c r="N439" s="20"/>
    </row>
    <row r="440" spans="1:14" ht="12.75">
      <c r="A440" s="19">
        <v>434</v>
      </c>
      <c r="B440" s="34" t="s">
        <v>1235</v>
      </c>
      <c r="C440" s="149"/>
      <c r="D440" s="91" t="s">
        <v>1236</v>
      </c>
      <c r="E440" s="19" t="s">
        <v>67</v>
      </c>
      <c r="F440" s="34"/>
      <c r="G440" s="37">
        <v>225</v>
      </c>
      <c r="H440" s="38">
        <v>225</v>
      </c>
      <c r="I440" s="39">
        <f t="shared" si="6"/>
        <v>0</v>
      </c>
      <c r="J440" s="19"/>
      <c r="K440" s="19"/>
      <c r="L440" s="19"/>
      <c r="M440" s="19"/>
      <c r="N440" s="20"/>
    </row>
    <row r="441" spans="1:14" ht="12.75">
      <c r="A441" s="19">
        <v>435</v>
      </c>
      <c r="B441" s="34" t="s">
        <v>1237</v>
      </c>
      <c r="C441" s="149"/>
      <c r="D441" s="91" t="s">
        <v>1236</v>
      </c>
      <c r="E441" s="19" t="s">
        <v>67</v>
      </c>
      <c r="F441" s="34"/>
      <c r="G441" s="37">
        <v>225</v>
      </c>
      <c r="H441" s="38">
        <v>225</v>
      </c>
      <c r="I441" s="39">
        <f t="shared" si="6"/>
        <v>0</v>
      </c>
      <c r="J441" s="19"/>
      <c r="K441" s="19"/>
      <c r="L441" s="19"/>
      <c r="M441" s="19"/>
      <c r="N441" s="20"/>
    </row>
    <row r="442" spans="1:14" ht="25.5">
      <c r="A442" s="103">
        <v>436</v>
      </c>
      <c r="B442" s="34" t="s">
        <v>1238</v>
      </c>
      <c r="C442" s="149"/>
      <c r="D442" s="91" t="s">
        <v>1239</v>
      </c>
      <c r="E442" s="19" t="s">
        <v>67</v>
      </c>
      <c r="F442" s="34"/>
      <c r="G442" s="37">
        <v>1000</v>
      </c>
      <c r="H442" s="38">
        <v>1000</v>
      </c>
      <c r="I442" s="39">
        <f t="shared" si="6"/>
        <v>0</v>
      </c>
      <c r="J442" s="19"/>
      <c r="K442" s="19"/>
      <c r="L442" s="19"/>
      <c r="M442" s="19"/>
      <c r="N442" s="20"/>
    </row>
    <row r="443" spans="1:14" ht="25.5">
      <c r="A443" s="19">
        <v>437</v>
      </c>
      <c r="B443" s="34" t="s">
        <v>1240</v>
      </c>
      <c r="C443" s="149"/>
      <c r="D443" s="91" t="s">
        <v>1239</v>
      </c>
      <c r="E443" s="19" t="s">
        <v>67</v>
      </c>
      <c r="F443" s="34"/>
      <c r="G443" s="37">
        <v>1000</v>
      </c>
      <c r="H443" s="38">
        <v>1000</v>
      </c>
      <c r="I443" s="39">
        <f t="shared" si="6"/>
        <v>0</v>
      </c>
      <c r="J443" s="19"/>
      <c r="K443" s="19"/>
      <c r="L443" s="19"/>
      <c r="M443" s="19"/>
      <c r="N443" s="20"/>
    </row>
    <row r="444" spans="1:14" ht="25.5">
      <c r="A444" s="19">
        <v>438</v>
      </c>
      <c r="B444" s="34" t="s">
        <v>1241</v>
      </c>
      <c r="C444" s="149"/>
      <c r="D444" s="91" t="s">
        <v>1239</v>
      </c>
      <c r="E444" s="19" t="s">
        <v>67</v>
      </c>
      <c r="F444" s="34"/>
      <c r="G444" s="37">
        <v>1000</v>
      </c>
      <c r="H444" s="38">
        <v>1000</v>
      </c>
      <c r="I444" s="39">
        <f t="shared" si="6"/>
        <v>0</v>
      </c>
      <c r="J444" s="19"/>
      <c r="K444" s="19"/>
      <c r="L444" s="19"/>
      <c r="M444" s="19"/>
      <c r="N444" s="20"/>
    </row>
    <row r="445" spans="1:14" ht="12.75">
      <c r="A445" s="103">
        <v>439</v>
      </c>
      <c r="B445" s="34" t="s">
        <v>1242</v>
      </c>
      <c r="C445" s="149"/>
      <c r="D445" s="91" t="s">
        <v>1243</v>
      </c>
      <c r="E445" s="19" t="s">
        <v>67</v>
      </c>
      <c r="F445" s="34"/>
      <c r="G445" s="37">
        <v>90003</v>
      </c>
      <c r="H445" s="38">
        <v>90003</v>
      </c>
      <c r="I445" s="39">
        <f t="shared" si="6"/>
        <v>0</v>
      </c>
      <c r="J445" s="19"/>
      <c r="K445" s="19"/>
      <c r="L445" s="19"/>
      <c r="M445" s="19"/>
      <c r="N445" s="20"/>
    </row>
    <row r="446" spans="1:14" ht="12.75">
      <c r="A446" s="19">
        <v>440</v>
      </c>
      <c r="B446" s="34" t="s">
        <v>1244</v>
      </c>
      <c r="C446" s="149"/>
      <c r="D446" s="91" t="s">
        <v>1245</v>
      </c>
      <c r="E446" s="19" t="s">
        <v>67</v>
      </c>
      <c r="F446" s="34"/>
      <c r="G446" s="37">
        <v>8000</v>
      </c>
      <c r="H446" s="38">
        <v>8000</v>
      </c>
      <c r="I446" s="39">
        <f t="shared" si="6"/>
        <v>0</v>
      </c>
      <c r="J446" s="19"/>
      <c r="K446" s="19"/>
      <c r="L446" s="19"/>
      <c r="M446" s="19"/>
      <c r="N446" s="20"/>
    </row>
    <row r="447" spans="1:14" ht="12.75">
      <c r="A447" s="19">
        <v>441</v>
      </c>
      <c r="B447" s="34" t="s">
        <v>1246</v>
      </c>
      <c r="C447" s="149"/>
      <c r="D447" s="91" t="s">
        <v>1247</v>
      </c>
      <c r="E447" s="19" t="s">
        <v>67</v>
      </c>
      <c r="F447" s="34"/>
      <c r="G447" s="37">
        <v>1250</v>
      </c>
      <c r="H447" s="38">
        <v>1143.33</v>
      </c>
      <c r="I447" s="39">
        <f t="shared" si="6"/>
        <v>106.67000000000007</v>
      </c>
      <c r="J447" s="19"/>
      <c r="K447" s="19"/>
      <c r="L447" s="19"/>
      <c r="M447" s="19"/>
      <c r="N447" s="20"/>
    </row>
    <row r="448" spans="1:14" ht="12.75">
      <c r="A448" s="103">
        <v>442</v>
      </c>
      <c r="B448" s="34" t="s">
        <v>1248</v>
      </c>
      <c r="C448" s="149"/>
      <c r="D448" s="91" t="s">
        <v>1247</v>
      </c>
      <c r="E448" s="19" t="s">
        <v>67</v>
      </c>
      <c r="F448" s="34"/>
      <c r="G448" s="37">
        <v>1250</v>
      </c>
      <c r="H448" s="38">
        <v>1143.33</v>
      </c>
      <c r="I448" s="39">
        <f t="shared" si="6"/>
        <v>106.67000000000007</v>
      </c>
      <c r="J448" s="19"/>
      <c r="K448" s="19"/>
      <c r="L448" s="19"/>
      <c r="M448" s="19"/>
      <c r="N448" s="20"/>
    </row>
    <row r="449" spans="1:14" ht="12.75">
      <c r="A449" s="19">
        <v>443</v>
      </c>
      <c r="B449" s="34" t="s">
        <v>1249</v>
      </c>
      <c r="C449" s="149"/>
      <c r="D449" s="91" t="s">
        <v>1247</v>
      </c>
      <c r="E449" s="19" t="s">
        <v>67</v>
      </c>
      <c r="F449" s="34"/>
      <c r="G449" s="37">
        <v>1250</v>
      </c>
      <c r="H449" s="38">
        <v>1137.72</v>
      </c>
      <c r="I449" s="39">
        <f t="shared" si="6"/>
        <v>112.27999999999997</v>
      </c>
      <c r="J449" s="19"/>
      <c r="K449" s="19"/>
      <c r="L449" s="19"/>
      <c r="M449" s="19"/>
      <c r="N449" s="20"/>
    </row>
    <row r="450" spans="1:14" ht="12.75">
      <c r="A450" s="19">
        <v>444</v>
      </c>
      <c r="B450" s="34" t="s">
        <v>1250</v>
      </c>
      <c r="C450" s="149"/>
      <c r="D450" s="91" t="s">
        <v>1247</v>
      </c>
      <c r="E450" s="19" t="s">
        <v>67</v>
      </c>
      <c r="F450" s="34"/>
      <c r="G450" s="37">
        <v>8000</v>
      </c>
      <c r="H450" s="38">
        <v>8000</v>
      </c>
      <c r="I450" s="39">
        <f t="shared" si="6"/>
        <v>0</v>
      </c>
      <c r="J450" s="19"/>
      <c r="K450" s="19"/>
      <c r="L450" s="19"/>
      <c r="M450" s="19"/>
      <c r="N450" s="20"/>
    </row>
    <row r="451" spans="1:14" ht="25.5">
      <c r="A451" s="103">
        <v>445</v>
      </c>
      <c r="B451" s="34" t="s">
        <v>1251</v>
      </c>
      <c r="C451" s="149"/>
      <c r="D451" s="91" t="s">
        <v>1252</v>
      </c>
      <c r="E451" s="19" t="s">
        <v>67</v>
      </c>
      <c r="F451" s="34"/>
      <c r="G451" s="37">
        <v>454.52</v>
      </c>
      <c r="H451" s="38">
        <v>454.52</v>
      </c>
      <c r="I451" s="39">
        <f t="shared" si="6"/>
        <v>0</v>
      </c>
      <c r="J451" s="19"/>
      <c r="K451" s="19"/>
      <c r="L451" s="19"/>
      <c r="M451" s="19"/>
      <c r="N451" s="20"/>
    </row>
    <row r="452" spans="1:14" ht="25.5">
      <c r="A452" s="19">
        <v>446</v>
      </c>
      <c r="B452" s="34" t="s">
        <v>1253</v>
      </c>
      <c r="C452" s="149"/>
      <c r="D452" s="91" t="s">
        <v>1254</v>
      </c>
      <c r="E452" s="19" t="s">
        <v>67</v>
      </c>
      <c r="F452" s="34"/>
      <c r="G452" s="37">
        <v>695.48</v>
      </c>
      <c r="H452" s="38">
        <v>695.48</v>
      </c>
      <c r="I452" s="39">
        <f t="shared" si="6"/>
        <v>0</v>
      </c>
      <c r="J452" s="19"/>
      <c r="K452" s="19"/>
      <c r="L452" s="19"/>
      <c r="M452" s="19"/>
      <c r="N452" s="20"/>
    </row>
    <row r="453" spans="1:14" ht="102">
      <c r="A453" s="19">
        <v>447</v>
      </c>
      <c r="B453" s="34" t="s">
        <v>1255</v>
      </c>
      <c r="C453" s="149"/>
      <c r="D453" s="91" t="s">
        <v>3822</v>
      </c>
      <c r="E453" s="19" t="s">
        <v>67</v>
      </c>
      <c r="F453" s="34"/>
      <c r="G453" s="37">
        <v>5592913.39</v>
      </c>
      <c r="H453" s="38">
        <v>386904.66</v>
      </c>
      <c r="I453" s="39">
        <f t="shared" si="6"/>
        <v>5206008.7299999995</v>
      </c>
      <c r="J453" s="19"/>
      <c r="K453" s="19"/>
      <c r="L453" s="19"/>
      <c r="M453" s="19"/>
      <c r="N453" s="20"/>
    </row>
    <row r="454" spans="1:14" ht="12.75">
      <c r="A454" s="103">
        <v>448</v>
      </c>
      <c r="B454" s="34" t="s">
        <v>1256</v>
      </c>
      <c r="C454" s="149"/>
      <c r="D454" s="91" t="s">
        <v>1257</v>
      </c>
      <c r="E454" s="19" t="s">
        <v>67</v>
      </c>
      <c r="F454" s="34"/>
      <c r="G454" s="37">
        <v>25000</v>
      </c>
      <c r="H454" s="38">
        <v>24370.76</v>
      </c>
      <c r="I454" s="39">
        <f aca="true" t="shared" si="7" ref="I454:I466">G454-H454</f>
        <v>629.2400000000016</v>
      </c>
      <c r="J454" s="19"/>
      <c r="K454" s="19"/>
      <c r="L454" s="19"/>
      <c r="M454" s="19"/>
      <c r="N454" s="20"/>
    </row>
    <row r="455" spans="1:14" ht="12.75">
      <c r="A455" s="19">
        <v>449</v>
      </c>
      <c r="B455" s="34" t="s">
        <v>1258</v>
      </c>
      <c r="C455" s="149"/>
      <c r="D455" s="91" t="s">
        <v>1257</v>
      </c>
      <c r="E455" s="19" t="s">
        <v>67</v>
      </c>
      <c r="F455" s="34"/>
      <c r="G455" s="37">
        <v>25000</v>
      </c>
      <c r="H455" s="38">
        <v>24370.76</v>
      </c>
      <c r="I455" s="39">
        <f t="shared" si="7"/>
        <v>629.2400000000016</v>
      </c>
      <c r="J455" s="19"/>
      <c r="K455" s="19"/>
      <c r="L455" s="19"/>
      <c r="M455" s="19"/>
      <c r="N455" s="20"/>
    </row>
    <row r="456" spans="1:14" ht="12.75">
      <c r="A456" s="19">
        <v>450</v>
      </c>
      <c r="B456" s="34" t="s">
        <v>1259</v>
      </c>
      <c r="C456" s="149"/>
      <c r="D456" s="91" t="s">
        <v>1260</v>
      </c>
      <c r="E456" s="19" t="s">
        <v>67</v>
      </c>
      <c r="F456" s="34"/>
      <c r="G456" s="37">
        <v>2134</v>
      </c>
      <c r="H456" s="38">
        <v>1842.19</v>
      </c>
      <c r="I456" s="39">
        <f t="shared" si="7"/>
        <v>291.80999999999995</v>
      </c>
      <c r="J456" s="19"/>
      <c r="K456" s="19"/>
      <c r="L456" s="19"/>
      <c r="M456" s="19"/>
      <c r="N456" s="20"/>
    </row>
    <row r="457" spans="1:14" ht="25.5">
      <c r="A457" s="103">
        <v>451</v>
      </c>
      <c r="B457" s="34" t="s">
        <v>1261</v>
      </c>
      <c r="C457" s="149"/>
      <c r="D457" s="91" t="s">
        <v>1262</v>
      </c>
      <c r="E457" s="19" t="s">
        <v>67</v>
      </c>
      <c r="F457" s="34"/>
      <c r="G457" s="37">
        <v>9107</v>
      </c>
      <c r="H457" s="38">
        <v>9107</v>
      </c>
      <c r="I457" s="39">
        <f t="shared" si="7"/>
        <v>0</v>
      </c>
      <c r="J457" s="19"/>
      <c r="K457" s="19"/>
      <c r="L457" s="19"/>
      <c r="M457" s="19"/>
      <c r="N457" s="20"/>
    </row>
    <row r="458" spans="1:14" ht="25.5">
      <c r="A458" s="19">
        <v>452</v>
      </c>
      <c r="B458" s="34" t="s">
        <v>1263</v>
      </c>
      <c r="C458" s="149"/>
      <c r="D458" s="91" t="s">
        <v>1262</v>
      </c>
      <c r="E458" s="19" t="s">
        <v>67</v>
      </c>
      <c r="F458" s="34"/>
      <c r="G458" s="37">
        <v>9107</v>
      </c>
      <c r="H458" s="38">
        <v>9107</v>
      </c>
      <c r="I458" s="39">
        <f t="shared" si="7"/>
        <v>0</v>
      </c>
      <c r="J458" s="19"/>
      <c r="K458" s="19"/>
      <c r="L458" s="19"/>
      <c r="M458" s="19"/>
      <c r="N458" s="20"/>
    </row>
    <row r="459" spans="1:14" ht="25.5">
      <c r="A459" s="19">
        <v>453</v>
      </c>
      <c r="B459" s="34" t="s">
        <v>1264</v>
      </c>
      <c r="C459" s="149"/>
      <c r="D459" s="91" t="s">
        <v>1262</v>
      </c>
      <c r="E459" s="19" t="s">
        <v>67</v>
      </c>
      <c r="F459" s="34"/>
      <c r="G459" s="37">
        <v>9107</v>
      </c>
      <c r="H459" s="38">
        <v>9107</v>
      </c>
      <c r="I459" s="39">
        <f t="shared" si="7"/>
        <v>0</v>
      </c>
      <c r="J459" s="19"/>
      <c r="K459" s="19"/>
      <c r="L459" s="19"/>
      <c r="M459" s="19"/>
      <c r="N459" s="20"/>
    </row>
    <row r="460" spans="1:14" ht="25.5">
      <c r="A460" s="103">
        <v>454</v>
      </c>
      <c r="B460" s="34" t="s">
        <v>1265</v>
      </c>
      <c r="C460" s="149"/>
      <c r="D460" s="91" t="s">
        <v>1262</v>
      </c>
      <c r="E460" s="19" t="s">
        <v>67</v>
      </c>
      <c r="F460" s="34"/>
      <c r="G460" s="37">
        <v>9107</v>
      </c>
      <c r="H460" s="38">
        <v>9107</v>
      </c>
      <c r="I460" s="39">
        <f t="shared" si="7"/>
        <v>0</v>
      </c>
      <c r="J460" s="19"/>
      <c r="K460" s="19"/>
      <c r="L460" s="19"/>
      <c r="M460" s="19"/>
      <c r="N460" s="20"/>
    </row>
    <row r="461" spans="1:14" ht="25.5">
      <c r="A461" s="19">
        <v>455</v>
      </c>
      <c r="B461" s="34" t="s">
        <v>1266</v>
      </c>
      <c r="C461" s="149"/>
      <c r="D461" s="91" t="s">
        <v>1267</v>
      </c>
      <c r="E461" s="19" t="s">
        <v>67</v>
      </c>
      <c r="F461" s="34"/>
      <c r="G461" s="37">
        <v>497000</v>
      </c>
      <c r="H461" s="38">
        <v>164000.09</v>
      </c>
      <c r="I461" s="39">
        <f t="shared" si="7"/>
        <v>332999.91000000003</v>
      </c>
      <c r="J461" s="19"/>
      <c r="K461" s="19"/>
      <c r="L461" s="19"/>
      <c r="M461" s="19"/>
      <c r="N461" s="20"/>
    </row>
    <row r="462" spans="1:14" ht="25.5">
      <c r="A462" s="19">
        <v>456</v>
      </c>
      <c r="B462" s="34" t="s">
        <v>1268</v>
      </c>
      <c r="C462" s="149"/>
      <c r="D462" s="91" t="s">
        <v>1269</v>
      </c>
      <c r="E462" s="19" t="s">
        <v>67</v>
      </c>
      <c r="F462" s="34"/>
      <c r="G462" s="37">
        <v>5577</v>
      </c>
      <c r="H462" s="38">
        <v>5284.48</v>
      </c>
      <c r="I462" s="39">
        <f t="shared" si="7"/>
        <v>292.52000000000044</v>
      </c>
      <c r="J462" s="19"/>
      <c r="K462" s="19"/>
      <c r="L462" s="19"/>
      <c r="M462" s="19"/>
      <c r="N462" s="20"/>
    </row>
    <row r="463" spans="1:14" ht="25.5">
      <c r="A463" s="103">
        <v>457</v>
      </c>
      <c r="B463" s="34" t="s">
        <v>1270</v>
      </c>
      <c r="C463" s="149"/>
      <c r="D463" s="91" t="s">
        <v>1269</v>
      </c>
      <c r="E463" s="19" t="s">
        <v>67</v>
      </c>
      <c r="F463" s="34"/>
      <c r="G463" s="37">
        <v>5577</v>
      </c>
      <c r="H463" s="38">
        <v>5284.48</v>
      </c>
      <c r="I463" s="39">
        <f t="shared" si="7"/>
        <v>292.52000000000044</v>
      </c>
      <c r="J463" s="19"/>
      <c r="K463" s="19"/>
      <c r="L463" s="19"/>
      <c r="M463" s="19"/>
      <c r="N463" s="20"/>
    </row>
    <row r="464" spans="1:14" ht="25.5">
      <c r="A464" s="19">
        <v>458</v>
      </c>
      <c r="B464" s="34" t="s">
        <v>1271</v>
      </c>
      <c r="C464" s="149"/>
      <c r="D464" s="91" t="s">
        <v>1269</v>
      </c>
      <c r="E464" s="19" t="s">
        <v>67</v>
      </c>
      <c r="F464" s="34"/>
      <c r="G464" s="37">
        <v>5577</v>
      </c>
      <c r="H464" s="38">
        <v>5284.48</v>
      </c>
      <c r="I464" s="39">
        <f t="shared" si="7"/>
        <v>292.52000000000044</v>
      </c>
      <c r="J464" s="19"/>
      <c r="K464" s="19"/>
      <c r="L464" s="19"/>
      <c r="M464" s="19"/>
      <c r="N464" s="20"/>
    </row>
    <row r="465" spans="1:14" ht="25.5">
      <c r="A465" s="19">
        <v>459</v>
      </c>
      <c r="B465" s="34" t="s">
        <v>1272</v>
      </c>
      <c r="C465" s="149"/>
      <c r="D465" s="91" t="s">
        <v>1273</v>
      </c>
      <c r="E465" s="19" t="s">
        <v>67</v>
      </c>
      <c r="F465" s="34"/>
      <c r="G465" s="37">
        <v>9005</v>
      </c>
      <c r="H465" s="38">
        <v>7760.94</v>
      </c>
      <c r="I465" s="39">
        <f t="shared" si="7"/>
        <v>1244.0600000000004</v>
      </c>
      <c r="J465" s="19"/>
      <c r="K465" s="19"/>
      <c r="L465" s="19"/>
      <c r="M465" s="19"/>
      <c r="N465" s="20"/>
    </row>
    <row r="466" spans="1:14" ht="38.25">
      <c r="A466" s="103">
        <v>460</v>
      </c>
      <c r="B466" s="34" t="s">
        <v>3509</v>
      </c>
      <c r="C466" s="149">
        <v>110134012000181</v>
      </c>
      <c r="D466" s="91" t="s">
        <v>3510</v>
      </c>
      <c r="E466" s="19" t="s">
        <v>67</v>
      </c>
      <c r="F466" s="34" t="s">
        <v>3633</v>
      </c>
      <c r="G466" s="37">
        <v>568873</v>
      </c>
      <c r="H466" s="38">
        <v>113774.64</v>
      </c>
      <c r="I466" s="39">
        <f t="shared" si="7"/>
        <v>455098.36</v>
      </c>
      <c r="J466" s="19"/>
      <c r="K466" s="19"/>
      <c r="L466" s="19"/>
      <c r="M466" s="19"/>
      <c r="N466" s="20"/>
    </row>
    <row r="467" spans="1:14" ht="25.5">
      <c r="A467" s="19">
        <v>461</v>
      </c>
      <c r="B467" s="34" t="s">
        <v>3611</v>
      </c>
      <c r="C467" s="149">
        <v>110136013000174</v>
      </c>
      <c r="D467" s="91" t="s">
        <v>3557</v>
      </c>
      <c r="E467" s="19" t="s">
        <v>67</v>
      </c>
      <c r="F467" s="34">
        <v>2013</v>
      </c>
      <c r="G467" s="37">
        <v>12570</v>
      </c>
      <c r="H467" s="37">
        <v>12570</v>
      </c>
      <c r="I467" s="39">
        <v>0</v>
      </c>
      <c r="J467" s="19"/>
      <c r="K467" s="19"/>
      <c r="L467" s="19"/>
      <c r="M467" s="23"/>
      <c r="N467" s="492" t="s">
        <v>3563</v>
      </c>
    </row>
    <row r="468" spans="1:14" ht="25.5">
      <c r="A468" s="19">
        <v>462</v>
      </c>
      <c r="B468" s="34" t="s">
        <v>3612</v>
      </c>
      <c r="C468" s="149">
        <v>110136013000175</v>
      </c>
      <c r="D468" s="91" t="s">
        <v>3558</v>
      </c>
      <c r="E468" s="19" t="s">
        <v>67</v>
      </c>
      <c r="F468" s="34" t="s">
        <v>3559</v>
      </c>
      <c r="G468" s="37">
        <v>16000</v>
      </c>
      <c r="H468" s="37">
        <v>16000</v>
      </c>
      <c r="I468" s="39">
        <v>0</v>
      </c>
      <c r="J468" s="19"/>
      <c r="K468" s="19"/>
      <c r="L468" s="19"/>
      <c r="M468" s="23"/>
      <c r="N468" s="493"/>
    </row>
    <row r="469" spans="1:14" ht="25.5">
      <c r="A469" s="103">
        <v>463</v>
      </c>
      <c r="B469" s="34" t="s">
        <v>3613</v>
      </c>
      <c r="C469" s="149">
        <v>110134013000189</v>
      </c>
      <c r="D469" s="91" t="s">
        <v>3560</v>
      </c>
      <c r="E469" s="19" t="s">
        <v>67</v>
      </c>
      <c r="F469" s="34" t="s">
        <v>3704</v>
      </c>
      <c r="G469" s="37">
        <v>7500</v>
      </c>
      <c r="H469" s="37">
        <v>7500</v>
      </c>
      <c r="I469" s="39">
        <v>0</v>
      </c>
      <c r="J469" s="19"/>
      <c r="K469" s="19"/>
      <c r="L469" s="19"/>
      <c r="M469" s="23"/>
      <c r="N469" s="493"/>
    </row>
    <row r="470" spans="1:14" ht="12.75">
      <c r="A470" s="19">
        <v>464</v>
      </c>
      <c r="B470" s="34" t="s">
        <v>3614</v>
      </c>
      <c r="C470" s="149"/>
      <c r="D470" s="91" t="s">
        <v>3561</v>
      </c>
      <c r="E470" s="19" t="s">
        <v>67</v>
      </c>
      <c r="F470" s="34" t="s">
        <v>3559</v>
      </c>
      <c r="G470" s="37">
        <v>815</v>
      </c>
      <c r="H470" s="38">
        <v>0</v>
      </c>
      <c r="I470" s="39">
        <v>815</v>
      </c>
      <c r="J470" s="19"/>
      <c r="K470" s="19"/>
      <c r="L470" s="19"/>
      <c r="M470" s="23"/>
      <c r="N470" s="493"/>
    </row>
    <row r="471" spans="1:14" ht="25.5">
      <c r="A471" s="19">
        <v>465</v>
      </c>
      <c r="B471" s="34" t="s">
        <v>3615</v>
      </c>
      <c r="C471" s="149"/>
      <c r="D471" s="91" t="s">
        <v>3562</v>
      </c>
      <c r="E471" s="19" t="s">
        <v>67</v>
      </c>
      <c r="F471" s="34" t="s">
        <v>3559</v>
      </c>
      <c r="G471" s="37">
        <v>1765</v>
      </c>
      <c r="H471" s="38">
        <v>0</v>
      </c>
      <c r="I471" s="39">
        <v>1765</v>
      </c>
      <c r="J471" s="19"/>
      <c r="K471" s="19"/>
      <c r="L471" s="19"/>
      <c r="M471" s="23"/>
      <c r="N471" s="493"/>
    </row>
    <row r="472" spans="1:14" ht="12.75">
      <c r="A472" s="103">
        <v>466</v>
      </c>
      <c r="B472" s="34" t="s">
        <v>3597</v>
      </c>
      <c r="C472" s="149">
        <v>110136013000173</v>
      </c>
      <c r="D472" s="91" t="s">
        <v>3541</v>
      </c>
      <c r="E472" s="19" t="s">
        <v>67</v>
      </c>
      <c r="F472" s="34" t="s">
        <v>3559</v>
      </c>
      <c r="G472" s="37">
        <v>6342</v>
      </c>
      <c r="H472" s="37">
        <v>6342</v>
      </c>
      <c r="I472" s="39">
        <v>0</v>
      </c>
      <c r="J472" s="19"/>
      <c r="K472" s="19"/>
      <c r="L472" s="19"/>
      <c r="M472" s="23"/>
      <c r="N472" s="494"/>
    </row>
    <row r="473" spans="1:14" ht="51">
      <c r="A473" s="19">
        <v>467</v>
      </c>
      <c r="B473" s="34" t="s">
        <v>3652</v>
      </c>
      <c r="C473" s="405" t="s">
        <v>3924</v>
      </c>
      <c r="D473" s="91" t="s">
        <v>3650</v>
      </c>
      <c r="E473" s="19" t="s">
        <v>3653</v>
      </c>
      <c r="F473" s="34" t="s">
        <v>3651</v>
      </c>
      <c r="G473" s="37">
        <v>0</v>
      </c>
      <c r="H473" s="38">
        <v>0</v>
      </c>
      <c r="I473" s="39">
        <v>0</v>
      </c>
      <c r="J473" s="19"/>
      <c r="K473" s="19"/>
      <c r="L473" s="19"/>
      <c r="M473" s="23"/>
      <c r="N473" s="173" t="s">
        <v>3758</v>
      </c>
    </row>
    <row r="474" spans="1:14" ht="25.5">
      <c r="A474" s="19">
        <v>468</v>
      </c>
      <c r="B474" s="14" t="s">
        <v>3728</v>
      </c>
      <c r="C474" s="15">
        <v>110133101200049</v>
      </c>
      <c r="D474" s="16" t="s">
        <v>3729</v>
      </c>
      <c r="E474" s="17" t="s">
        <v>3730</v>
      </c>
      <c r="F474" s="18" t="s">
        <v>3647</v>
      </c>
      <c r="G474" s="371">
        <v>509600</v>
      </c>
      <c r="H474" s="77">
        <v>67946.64</v>
      </c>
      <c r="I474" s="325">
        <f>G474-H474</f>
        <v>441653.36</v>
      </c>
      <c r="J474" s="19"/>
      <c r="K474" s="19"/>
      <c r="L474" s="19"/>
      <c r="M474" s="23"/>
      <c r="N474" s="492" t="s">
        <v>3755</v>
      </c>
    </row>
    <row r="475" spans="1:14" ht="63.75">
      <c r="A475" s="103">
        <v>469</v>
      </c>
      <c r="B475" s="14" t="s">
        <v>3745</v>
      </c>
      <c r="C475" s="15">
        <v>110134013000196</v>
      </c>
      <c r="D475" s="16" t="s">
        <v>3746</v>
      </c>
      <c r="E475" s="17" t="s">
        <v>97</v>
      </c>
      <c r="F475" s="18" t="s">
        <v>3559</v>
      </c>
      <c r="G475" s="371">
        <v>65000</v>
      </c>
      <c r="H475" s="458">
        <v>9285.72</v>
      </c>
      <c r="I475" s="371">
        <f>SUM(G475-H475)</f>
        <v>55714.28</v>
      </c>
      <c r="J475" s="19"/>
      <c r="K475" s="19"/>
      <c r="L475" s="19"/>
      <c r="M475" s="23"/>
      <c r="N475" s="493"/>
    </row>
    <row r="476" spans="1:14" ht="25.5">
      <c r="A476" s="19">
        <v>470</v>
      </c>
      <c r="B476" s="14" t="s">
        <v>3605</v>
      </c>
      <c r="C476" s="15" t="s">
        <v>3550</v>
      </c>
      <c r="D476" s="16" t="s">
        <v>4189</v>
      </c>
      <c r="E476" s="17" t="s">
        <v>97</v>
      </c>
      <c r="F476" s="18">
        <v>2013</v>
      </c>
      <c r="G476" s="371">
        <v>96900</v>
      </c>
      <c r="H476" s="371">
        <v>96900</v>
      </c>
      <c r="I476" s="325">
        <f>G476-H476</f>
        <v>0</v>
      </c>
      <c r="J476" s="19"/>
      <c r="K476" s="19"/>
      <c r="L476" s="19"/>
      <c r="M476" s="23"/>
      <c r="N476" s="494"/>
    </row>
    <row r="477" spans="1:14" ht="102">
      <c r="A477" s="19">
        <v>471</v>
      </c>
      <c r="B477" s="14" t="s">
        <v>3731</v>
      </c>
      <c r="C477" s="15">
        <v>110133012000050</v>
      </c>
      <c r="D477" s="16" t="s">
        <v>3732</v>
      </c>
      <c r="E477" s="17" t="s">
        <v>3733</v>
      </c>
      <c r="F477" s="18" t="s">
        <v>3647</v>
      </c>
      <c r="G477" s="371">
        <v>1710354.54</v>
      </c>
      <c r="H477" s="77">
        <v>342070.91</v>
      </c>
      <c r="I477" s="325">
        <f>G477-H477</f>
        <v>1368283.6300000001</v>
      </c>
      <c r="J477" s="19"/>
      <c r="K477" s="19"/>
      <c r="L477" s="19"/>
      <c r="M477" s="23"/>
      <c r="N477" s="492" t="s">
        <v>3757</v>
      </c>
    </row>
    <row r="478" spans="1:14" ht="204">
      <c r="A478" s="103">
        <v>472</v>
      </c>
      <c r="B478" s="14" t="s">
        <v>3734</v>
      </c>
      <c r="C478" s="15">
        <v>110133013000051</v>
      </c>
      <c r="D478" s="16" t="s">
        <v>3735</v>
      </c>
      <c r="E478" s="17" t="s">
        <v>3736</v>
      </c>
      <c r="F478" s="18" t="s">
        <v>3647</v>
      </c>
      <c r="G478" s="371">
        <v>1085465.48</v>
      </c>
      <c r="H478" s="330">
        <v>108546.6</v>
      </c>
      <c r="I478" s="371">
        <f>SUM(G478-H478)</f>
        <v>976918.88</v>
      </c>
      <c r="J478" s="19"/>
      <c r="K478" s="19"/>
      <c r="L478" s="19"/>
      <c r="M478" s="23"/>
      <c r="N478" s="494"/>
    </row>
    <row r="479" spans="1:14" ht="12.75">
      <c r="A479" s="19">
        <v>473</v>
      </c>
      <c r="B479" s="92" t="s">
        <v>1363</v>
      </c>
      <c r="C479" s="35">
        <v>110138041100061</v>
      </c>
      <c r="D479" s="91" t="s">
        <v>1364</v>
      </c>
      <c r="E479" s="19" t="s">
        <v>71</v>
      </c>
      <c r="F479" s="34">
        <v>2011</v>
      </c>
      <c r="G479" s="38">
        <v>22900</v>
      </c>
      <c r="H479" s="38">
        <v>22900</v>
      </c>
      <c r="I479" s="38">
        <v>0</v>
      </c>
      <c r="J479" s="19"/>
      <c r="K479" s="19"/>
      <c r="L479" s="19"/>
      <c r="M479" s="23"/>
      <c r="N479" s="492" t="s">
        <v>3755</v>
      </c>
    </row>
    <row r="480" spans="1:256" s="21" customFormat="1" ht="12.75">
      <c r="A480" s="19">
        <v>474</v>
      </c>
      <c r="B480" s="42" t="s">
        <v>1417</v>
      </c>
      <c r="C480" s="35">
        <v>110138041100059</v>
      </c>
      <c r="D480" s="91" t="s">
        <v>1418</v>
      </c>
      <c r="E480" s="19" t="s">
        <v>71</v>
      </c>
      <c r="F480" s="34">
        <v>2011</v>
      </c>
      <c r="G480" s="38">
        <v>40200</v>
      </c>
      <c r="H480" s="38">
        <v>17228.52</v>
      </c>
      <c r="I480" s="38">
        <f>SUM(G480-H480)</f>
        <v>22971.48</v>
      </c>
      <c r="J480" s="19"/>
      <c r="K480" s="19"/>
      <c r="L480" s="19"/>
      <c r="M480" s="23"/>
      <c r="N480" s="493"/>
      <c r="IL480" s="22"/>
      <c r="IM480" s="22"/>
      <c r="IN480" s="22"/>
      <c r="IO480" s="22"/>
      <c r="IP480" s="22"/>
      <c r="IQ480" s="22"/>
      <c r="IR480" s="22"/>
      <c r="IS480" s="22"/>
      <c r="IT480" s="22"/>
      <c r="IU480" s="22"/>
      <c r="IV480" s="22"/>
    </row>
    <row r="481" spans="1:14" ht="12.75">
      <c r="A481" s="103">
        <v>475</v>
      </c>
      <c r="B481" s="42" t="s">
        <v>1419</v>
      </c>
      <c r="C481" s="35">
        <v>110138041100060</v>
      </c>
      <c r="D481" s="91" t="s">
        <v>1420</v>
      </c>
      <c r="E481" s="19" t="s">
        <v>71</v>
      </c>
      <c r="F481" s="34">
        <v>2011</v>
      </c>
      <c r="G481" s="38">
        <v>36900</v>
      </c>
      <c r="H481" s="38">
        <v>36900</v>
      </c>
      <c r="I481" s="38">
        <v>0</v>
      </c>
      <c r="J481" s="19"/>
      <c r="K481" s="19"/>
      <c r="L481" s="19"/>
      <c r="M481" s="23"/>
      <c r="N481" s="494"/>
    </row>
    <row r="482" spans="1:14" ht="38.25">
      <c r="A482" s="19">
        <v>476</v>
      </c>
      <c r="B482" s="34" t="s">
        <v>3772</v>
      </c>
      <c r="C482" s="149">
        <v>110113013000052</v>
      </c>
      <c r="D482" s="91" t="s">
        <v>3751</v>
      </c>
      <c r="E482" s="19" t="s">
        <v>3752</v>
      </c>
      <c r="F482" s="34" t="s">
        <v>3559</v>
      </c>
      <c r="G482" s="37">
        <v>29806851.13</v>
      </c>
      <c r="H482" s="38">
        <v>990809.4</v>
      </c>
      <c r="I482" s="37">
        <f>SUM(G482-H482)</f>
        <v>28816041.73</v>
      </c>
      <c r="J482" s="19"/>
      <c r="K482" s="19"/>
      <c r="L482" s="19"/>
      <c r="M482" s="23"/>
      <c r="N482" s="173" t="s">
        <v>3756</v>
      </c>
    </row>
    <row r="483" spans="1:14" ht="25.5">
      <c r="A483" s="19">
        <v>477</v>
      </c>
      <c r="B483" s="34" t="s">
        <v>3768</v>
      </c>
      <c r="C483" s="149">
        <v>110136014000179</v>
      </c>
      <c r="D483" s="91" t="s">
        <v>3769</v>
      </c>
      <c r="E483" s="19" t="s">
        <v>71</v>
      </c>
      <c r="F483" s="34" t="s">
        <v>3651</v>
      </c>
      <c r="G483" s="37">
        <v>7500</v>
      </c>
      <c r="H483" s="38">
        <v>0</v>
      </c>
      <c r="I483" s="37">
        <v>7500</v>
      </c>
      <c r="J483" s="19"/>
      <c r="K483" s="19"/>
      <c r="L483" s="19"/>
      <c r="M483" s="23"/>
      <c r="N483" s="492" t="s">
        <v>3818</v>
      </c>
    </row>
    <row r="484" spans="1:14" ht="25.5">
      <c r="A484" s="103">
        <v>478</v>
      </c>
      <c r="B484" s="34" t="s">
        <v>3770</v>
      </c>
      <c r="C484" s="149">
        <v>110136014000186</v>
      </c>
      <c r="D484" s="91" t="s">
        <v>3771</v>
      </c>
      <c r="E484" s="19" t="s">
        <v>71</v>
      </c>
      <c r="F484" s="34" t="s">
        <v>3651</v>
      </c>
      <c r="G484" s="37">
        <v>3800</v>
      </c>
      <c r="H484" s="37">
        <v>3800</v>
      </c>
      <c r="I484" s="37">
        <f>SUM(G484-H484)</f>
        <v>0</v>
      </c>
      <c r="J484" s="19"/>
      <c r="K484" s="19"/>
      <c r="L484" s="19"/>
      <c r="M484" s="23"/>
      <c r="N484" s="493"/>
    </row>
    <row r="485" spans="1:14" ht="38.25">
      <c r="A485" s="19">
        <v>479</v>
      </c>
      <c r="B485" s="34" t="s">
        <v>3773</v>
      </c>
      <c r="C485" s="149">
        <v>110136014000185</v>
      </c>
      <c r="D485" s="91" t="s">
        <v>3774</v>
      </c>
      <c r="E485" s="19" t="s">
        <v>71</v>
      </c>
      <c r="F485" s="34" t="s">
        <v>3651</v>
      </c>
      <c r="G485" s="37">
        <v>6800</v>
      </c>
      <c r="H485" s="37">
        <v>6800</v>
      </c>
      <c r="I485" s="37">
        <v>0</v>
      </c>
      <c r="J485" s="19"/>
      <c r="K485" s="19"/>
      <c r="L485" s="19"/>
      <c r="M485" s="23"/>
      <c r="N485" s="493"/>
    </row>
    <row r="486" spans="1:14" ht="25.5">
      <c r="A486" s="19">
        <v>480</v>
      </c>
      <c r="B486" s="34" t="s">
        <v>3775</v>
      </c>
      <c r="C486" s="149" t="s">
        <v>3776</v>
      </c>
      <c r="D486" s="91" t="s">
        <v>3777</v>
      </c>
      <c r="E486" s="19" t="s">
        <v>71</v>
      </c>
      <c r="F486" s="34" t="s">
        <v>3651</v>
      </c>
      <c r="G486" s="37">
        <v>11000</v>
      </c>
      <c r="H486" s="37">
        <v>11000</v>
      </c>
      <c r="I486" s="37">
        <v>0</v>
      </c>
      <c r="J486" s="19"/>
      <c r="K486" s="19"/>
      <c r="L486" s="19"/>
      <c r="M486" s="23"/>
      <c r="N486" s="493"/>
    </row>
    <row r="487" spans="1:14" ht="12.75">
      <c r="A487" s="103">
        <v>481</v>
      </c>
      <c r="B487" s="34" t="s">
        <v>3778</v>
      </c>
      <c r="C487" s="149">
        <v>110136014000182</v>
      </c>
      <c r="D487" s="91" t="s">
        <v>3779</v>
      </c>
      <c r="E487" s="19" t="s">
        <v>71</v>
      </c>
      <c r="F487" s="34" t="s">
        <v>3651</v>
      </c>
      <c r="G487" s="37">
        <v>18500</v>
      </c>
      <c r="H487" s="37">
        <v>18500</v>
      </c>
      <c r="I487" s="37">
        <v>0</v>
      </c>
      <c r="J487" s="19"/>
      <c r="K487" s="19"/>
      <c r="L487" s="19"/>
      <c r="M487" s="23"/>
      <c r="N487" s="493"/>
    </row>
    <row r="488" spans="1:14" ht="25.5">
      <c r="A488" s="19">
        <v>482</v>
      </c>
      <c r="B488" s="34" t="s">
        <v>3780</v>
      </c>
      <c r="C488" s="149">
        <v>110136014000181</v>
      </c>
      <c r="D488" s="91" t="s">
        <v>3781</v>
      </c>
      <c r="E488" s="19" t="s">
        <v>71</v>
      </c>
      <c r="F488" s="34" t="s">
        <v>3651</v>
      </c>
      <c r="G488" s="37">
        <v>5500</v>
      </c>
      <c r="H488" s="37">
        <v>5500</v>
      </c>
      <c r="I488" s="37">
        <v>0</v>
      </c>
      <c r="J488" s="19"/>
      <c r="K488" s="19"/>
      <c r="L488" s="19"/>
      <c r="M488" s="23"/>
      <c r="N488" s="493"/>
    </row>
    <row r="489" spans="1:14" ht="25.5">
      <c r="A489" s="19">
        <v>483</v>
      </c>
      <c r="B489" s="34" t="s">
        <v>3782</v>
      </c>
      <c r="C489" s="149">
        <v>110136014000180</v>
      </c>
      <c r="D489" s="91" t="s">
        <v>3783</v>
      </c>
      <c r="E489" s="19" t="s">
        <v>71</v>
      </c>
      <c r="F489" s="34" t="s">
        <v>3651</v>
      </c>
      <c r="G489" s="37">
        <v>4400</v>
      </c>
      <c r="H489" s="37">
        <v>4400</v>
      </c>
      <c r="I489" s="37">
        <v>0</v>
      </c>
      <c r="J489" s="19"/>
      <c r="K489" s="19"/>
      <c r="L489" s="19"/>
      <c r="M489" s="23"/>
      <c r="N489" s="494"/>
    </row>
    <row r="490" spans="1:14" ht="25.5">
      <c r="A490" s="103">
        <v>484</v>
      </c>
      <c r="B490" s="34" t="s">
        <v>3873</v>
      </c>
      <c r="C490" s="149">
        <v>110852014000580</v>
      </c>
      <c r="D490" s="91" t="s">
        <v>3874</v>
      </c>
      <c r="E490" s="19" t="s">
        <v>71</v>
      </c>
      <c r="F490" s="34" t="s">
        <v>3651</v>
      </c>
      <c r="G490" s="37">
        <v>77915.4</v>
      </c>
      <c r="H490" s="38">
        <v>2597.18</v>
      </c>
      <c r="I490" s="37">
        <f>SUM(G490-H490)</f>
        <v>75318.22</v>
      </c>
      <c r="J490" s="19"/>
      <c r="K490" s="19"/>
      <c r="L490" s="19"/>
      <c r="M490" s="23"/>
      <c r="N490" s="492" t="s">
        <v>3902</v>
      </c>
    </row>
    <row r="491" spans="1:14" ht="25.5">
      <c r="A491" s="19">
        <v>485</v>
      </c>
      <c r="B491" s="34" t="s">
        <v>3875</v>
      </c>
      <c r="C491" s="149">
        <v>110852014000581</v>
      </c>
      <c r="D491" s="91" t="s">
        <v>3876</v>
      </c>
      <c r="E491" s="19" t="s">
        <v>71</v>
      </c>
      <c r="F491" s="34" t="s">
        <v>3651</v>
      </c>
      <c r="G491" s="37">
        <v>99797.32</v>
      </c>
      <c r="H491" s="38">
        <v>3326.58</v>
      </c>
      <c r="I491" s="37">
        <f>SUM(G491-H491)</f>
        <v>96470.74</v>
      </c>
      <c r="J491" s="19"/>
      <c r="K491" s="19"/>
      <c r="L491" s="19"/>
      <c r="M491" s="23"/>
      <c r="N491" s="493"/>
    </row>
    <row r="492" spans="1:14" ht="25.5">
      <c r="A492" s="19">
        <v>486</v>
      </c>
      <c r="B492" s="34" t="s">
        <v>3877</v>
      </c>
      <c r="C492" s="149">
        <v>110852014000582</v>
      </c>
      <c r="D492" s="91" t="s">
        <v>3878</v>
      </c>
      <c r="E492" s="19" t="s">
        <v>71</v>
      </c>
      <c r="F492" s="34" t="s">
        <v>3651</v>
      </c>
      <c r="G492" s="37">
        <v>21885</v>
      </c>
      <c r="H492" s="37">
        <v>21885</v>
      </c>
      <c r="I492" s="37">
        <v>0</v>
      </c>
      <c r="J492" s="19"/>
      <c r="K492" s="19"/>
      <c r="L492" s="19"/>
      <c r="M492" s="23"/>
      <c r="N492" s="493"/>
    </row>
    <row r="493" spans="1:14" ht="25.5">
      <c r="A493" s="103">
        <v>487</v>
      </c>
      <c r="B493" s="34" t="s">
        <v>3879</v>
      </c>
      <c r="C493" s="149" t="s">
        <v>4168</v>
      </c>
      <c r="D493" s="91" t="s">
        <v>4167</v>
      </c>
      <c r="E493" s="19" t="s">
        <v>71</v>
      </c>
      <c r="F493" s="34" t="s">
        <v>3651</v>
      </c>
      <c r="G493" s="37">
        <v>100000</v>
      </c>
      <c r="H493" s="37">
        <v>100000</v>
      </c>
      <c r="I493" s="37">
        <v>0</v>
      </c>
      <c r="J493" s="19"/>
      <c r="K493" s="19"/>
      <c r="L493" s="19"/>
      <c r="M493" s="23"/>
      <c r="N493" s="493"/>
    </row>
    <row r="494" spans="1:14" ht="38.25">
      <c r="A494" s="19">
        <v>488</v>
      </c>
      <c r="B494" s="34" t="s">
        <v>3880</v>
      </c>
      <c r="C494" s="149" t="s">
        <v>4169</v>
      </c>
      <c r="D494" s="91" t="s">
        <v>3882</v>
      </c>
      <c r="E494" s="19" t="s">
        <v>71</v>
      </c>
      <c r="F494" s="34" t="s">
        <v>3651</v>
      </c>
      <c r="G494" s="37">
        <v>98600</v>
      </c>
      <c r="H494" s="37">
        <v>98600</v>
      </c>
      <c r="I494" s="37">
        <v>0</v>
      </c>
      <c r="J494" s="19"/>
      <c r="K494" s="19"/>
      <c r="L494" s="19"/>
      <c r="M494" s="23"/>
      <c r="N494" s="493"/>
    </row>
    <row r="495" spans="1:14" ht="38.25">
      <c r="A495" s="19">
        <v>489</v>
      </c>
      <c r="B495" s="34" t="s">
        <v>3881</v>
      </c>
      <c r="C495" s="149" t="s">
        <v>4170</v>
      </c>
      <c r="D495" s="91" t="s">
        <v>3882</v>
      </c>
      <c r="E495" s="19" t="s">
        <v>71</v>
      </c>
      <c r="F495" s="34" t="s">
        <v>3651</v>
      </c>
      <c r="G495" s="37">
        <v>98600</v>
      </c>
      <c r="H495" s="37">
        <v>98600</v>
      </c>
      <c r="I495" s="37">
        <v>0</v>
      </c>
      <c r="J495" s="19"/>
      <c r="K495" s="19"/>
      <c r="L495" s="19"/>
      <c r="M495" s="23"/>
      <c r="N495" s="494"/>
    </row>
    <row r="496" spans="1:14" ht="25.5">
      <c r="A496" s="103">
        <v>490</v>
      </c>
      <c r="B496" s="34" t="s">
        <v>3993</v>
      </c>
      <c r="C496" s="149" t="s">
        <v>4171</v>
      </c>
      <c r="D496" s="91" t="s">
        <v>4000</v>
      </c>
      <c r="E496" s="19" t="s">
        <v>71</v>
      </c>
      <c r="F496" s="34" t="s">
        <v>3651</v>
      </c>
      <c r="G496" s="37">
        <v>20610</v>
      </c>
      <c r="H496" s="37">
        <v>20610</v>
      </c>
      <c r="I496" s="37">
        <v>0</v>
      </c>
      <c r="J496" s="19"/>
      <c r="K496" s="19"/>
      <c r="L496" s="19"/>
      <c r="M496" s="23"/>
      <c r="N496" s="492" t="s">
        <v>4003</v>
      </c>
    </row>
    <row r="497" spans="1:14" ht="25.5">
      <c r="A497" s="19">
        <v>491</v>
      </c>
      <c r="B497" s="34" t="s">
        <v>3994</v>
      </c>
      <c r="C497" s="149">
        <v>110852014000633</v>
      </c>
      <c r="D497" s="91" t="s">
        <v>3999</v>
      </c>
      <c r="E497" s="19" t="s">
        <v>71</v>
      </c>
      <c r="F497" s="34" t="s">
        <v>3651</v>
      </c>
      <c r="G497" s="37">
        <v>3450</v>
      </c>
      <c r="H497" s="37">
        <v>3450</v>
      </c>
      <c r="I497" s="37">
        <v>0</v>
      </c>
      <c r="J497" s="19"/>
      <c r="K497" s="19"/>
      <c r="L497" s="19"/>
      <c r="M497" s="23"/>
      <c r="N497" s="493"/>
    </row>
    <row r="498" spans="1:14" ht="25.5">
      <c r="A498" s="19">
        <v>492</v>
      </c>
      <c r="B498" s="34" t="s">
        <v>3995</v>
      </c>
      <c r="C498" s="149">
        <v>110852014000634</v>
      </c>
      <c r="D498" s="91" t="s">
        <v>3996</v>
      </c>
      <c r="E498" s="19" t="s">
        <v>71</v>
      </c>
      <c r="F498" s="34" t="s">
        <v>3651</v>
      </c>
      <c r="G498" s="37">
        <v>7740</v>
      </c>
      <c r="H498" s="37">
        <v>7740</v>
      </c>
      <c r="I498" s="37">
        <v>0</v>
      </c>
      <c r="J498" s="19"/>
      <c r="K498" s="19"/>
      <c r="L498" s="19"/>
      <c r="M498" s="23"/>
      <c r="N498" s="493"/>
    </row>
    <row r="499" spans="1:14" ht="25.5">
      <c r="A499" s="103">
        <v>493</v>
      </c>
      <c r="B499" s="34" t="s">
        <v>3997</v>
      </c>
      <c r="C499" s="149" t="s">
        <v>4172</v>
      </c>
      <c r="D499" s="91" t="s">
        <v>4001</v>
      </c>
      <c r="E499" s="19" t="s">
        <v>71</v>
      </c>
      <c r="F499" s="34" t="s">
        <v>3651</v>
      </c>
      <c r="G499" s="37">
        <v>40005</v>
      </c>
      <c r="H499" s="37">
        <v>40005</v>
      </c>
      <c r="I499" s="37">
        <v>0</v>
      </c>
      <c r="J499" s="19"/>
      <c r="K499" s="19"/>
      <c r="L499" s="19"/>
      <c r="M499" s="23"/>
      <c r="N499" s="493"/>
    </row>
    <row r="500" spans="1:14" ht="25.5">
      <c r="A500" s="19">
        <v>494</v>
      </c>
      <c r="B500" s="34" t="s">
        <v>3998</v>
      </c>
      <c r="C500" s="149">
        <v>110852014000638</v>
      </c>
      <c r="D500" s="91" t="s">
        <v>4002</v>
      </c>
      <c r="E500" s="19" t="s">
        <v>71</v>
      </c>
      <c r="F500" s="34" t="s">
        <v>3651</v>
      </c>
      <c r="G500" s="37">
        <v>20000</v>
      </c>
      <c r="H500" s="37">
        <v>20000</v>
      </c>
      <c r="I500" s="37">
        <v>0</v>
      </c>
      <c r="J500" s="19"/>
      <c r="K500" s="19"/>
      <c r="L500" s="19"/>
      <c r="M500" s="23"/>
      <c r="N500" s="493"/>
    </row>
    <row r="501" spans="1:15" ht="25.5">
      <c r="A501" s="19">
        <v>495</v>
      </c>
      <c r="B501" s="34" t="s">
        <v>4037</v>
      </c>
      <c r="C501" s="149">
        <v>110851014000679</v>
      </c>
      <c r="D501" s="91" t="s">
        <v>4038</v>
      </c>
      <c r="E501" s="19" t="s">
        <v>4039</v>
      </c>
      <c r="F501" s="34" t="s">
        <v>3651</v>
      </c>
      <c r="G501" s="37">
        <v>492186</v>
      </c>
      <c r="H501" s="38">
        <v>0</v>
      </c>
      <c r="I501" s="37">
        <v>492186</v>
      </c>
      <c r="J501" s="19"/>
      <c r="K501" s="19"/>
      <c r="L501" s="19"/>
      <c r="M501" s="23"/>
      <c r="N501" s="495" t="s">
        <v>4066</v>
      </c>
      <c r="O501" s="496"/>
    </row>
    <row r="502" spans="1:15" ht="25.5">
      <c r="A502" s="103">
        <v>496</v>
      </c>
      <c r="B502" s="34" t="s">
        <v>4040</v>
      </c>
      <c r="C502" s="149">
        <v>110851114000685</v>
      </c>
      <c r="D502" s="91" t="s">
        <v>4165</v>
      </c>
      <c r="E502" s="19" t="s">
        <v>196</v>
      </c>
      <c r="F502" s="34" t="s">
        <v>3651</v>
      </c>
      <c r="G502" s="37">
        <v>153646</v>
      </c>
      <c r="H502" s="38">
        <v>0</v>
      </c>
      <c r="I502" s="37">
        <v>153646</v>
      </c>
      <c r="J502" s="19"/>
      <c r="K502" s="19"/>
      <c r="L502" s="19"/>
      <c r="M502" s="23"/>
      <c r="N502" s="497"/>
      <c r="O502" s="498"/>
    </row>
    <row r="503" spans="1:15" ht="51">
      <c r="A503" s="19">
        <v>497</v>
      </c>
      <c r="B503" s="34" t="s">
        <v>4041</v>
      </c>
      <c r="C503" s="149">
        <v>110851114000686</v>
      </c>
      <c r="D503" s="91" t="s">
        <v>4042</v>
      </c>
      <c r="E503" s="19" t="s">
        <v>4043</v>
      </c>
      <c r="F503" s="34" t="s">
        <v>3651</v>
      </c>
      <c r="G503" s="37">
        <v>442338.55</v>
      </c>
      <c r="H503" s="38">
        <v>0</v>
      </c>
      <c r="I503" s="37">
        <v>442338.55</v>
      </c>
      <c r="J503" s="19"/>
      <c r="K503" s="19"/>
      <c r="L503" s="19"/>
      <c r="M503" s="23"/>
      <c r="N503" s="497"/>
      <c r="O503" s="498"/>
    </row>
    <row r="504" spans="1:15" ht="38.25">
      <c r="A504" s="19">
        <v>498</v>
      </c>
      <c r="B504" s="34" t="s">
        <v>4044</v>
      </c>
      <c r="C504" s="149">
        <v>110851114000687</v>
      </c>
      <c r="D504" s="91" t="s">
        <v>4045</v>
      </c>
      <c r="E504" s="19" t="s">
        <v>4046</v>
      </c>
      <c r="F504" s="34" t="s">
        <v>3651</v>
      </c>
      <c r="G504" s="37">
        <v>312707.41</v>
      </c>
      <c r="H504" s="38">
        <v>0</v>
      </c>
      <c r="I504" s="37">
        <v>312707.41</v>
      </c>
      <c r="J504" s="19"/>
      <c r="K504" s="19"/>
      <c r="L504" s="19"/>
      <c r="M504" s="23"/>
      <c r="N504" s="497"/>
      <c r="O504" s="498"/>
    </row>
    <row r="505" spans="1:15" ht="51">
      <c r="A505" s="103">
        <v>499</v>
      </c>
      <c r="B505" s="34" t="s">
        <v>4047</v>
      </c>
      <c r="C505" s="149">
        <v>110851114000688</v>
      </c>
      <c r="D505" s="91" t="s">
        <v>4048</v>
      </c>
      <c r="E505" s="19" t="s">
        <v>4049</v>
      </c>
      <c r="F505" s="34" t="s">
        <v>3651</v>
      </c>
      <c r="G505" s="37">
        <v>99352.02</v>
      </c>
      <c r="H505" s="38">
        <v>0</v>
      </c>
      <c r="I505" s="37">
        <v>99352.02</v>
      </c>
      <c r="J505" s="19"/>
      <c r="K505" s="19"/>
      <c r="L505" s="19"/>
      <c r="M505" s="23"/>
      <c r="N505" s="497"/>
      <c r="O505" s="498"/>
    </row>
    <row r="506" spans="1:15" ht="38.25">
      <c r="A506" s="19">
        <v>500</v>
      </c>
      <c r="B506" s="406" t="s">
        <v>4050</v>
      </c>
      <c r="C506" s="407">
        <v>110851114000689</v>
      </c>
      <c r="D506" s="408" t="s">
        <v>4051</v>
      </c>
      <c r="E506" s="409" t="s">
        <v>4052</v>
      </c>
      <c r="F506" s="406" t="s">
        <v>3651</v>
      </c>
      <c r="G506" s="410">
        <v>296842.04</v>
      </c>
      <c r="H506" s="411">
        <v>0</v>
      </c>
      <c r="I506" s="410">
        <v>296842.04</v>
      </c>
      <c r="J506" s="19"/>
      <c r="K506" s="19"/>
      <c r="L506" s="19"/>
      <c r="M506" s="23"/>
      <c r="N506" s="497"/>
      <c r="O506" s="498"/>
    </row>
    <row r="507" spans="1:245" s="144" customFormat="1" ht="25.5">
      <c r="A507" s="19">
        <v>501</v>
      </c>
      <c r="B507" s="412" t="s">
        <v>4053</v>
      </c>
      <c r="C507" s="413">
        <v>110851014000680</v>
      </c>
      <c r="D507" s="414" t="s">
        <v>4054</v>
      </c>
      <c r="E507" s="414" t="s">
        <v>4055</v>
      </c>
      <c r="F507" s="415" t="s">
        <v>3651</v>
      </c>
      <c r="G507" s="416" t="s">
        <v>4056</v>
      </c>
      <c r="H507" s="417">
        <v>0</v>
      </c>
      <c r="I507" s="416" t="s">
        <v>4056</v>
      </c>
      <c r="J507" s="418"/>
      <c r="K507" s="19"/>
      <c r="L507" s="19"/>
      <c r="M507" s="23"/>
      <c r="N507" s="497"/>
      <c r="O507" s="498"/>
      <c r="P507" s="80"/>
      <c r="Q507" s="80"/>
      <c r="R507" s="80"/>
      <c r="S507" s="80"/>
      <c r="T507" s="80"/>
      <c r="U507" s="80"/>
      <c r="V507" s="80"/>
      <c r="W507" s="80"/>
      <c r="X507" s="80"/>
      <c r="Y507" s="80"/>
      <c r="Z507" s="80"/>
      <c r="AA507" s="80"/>
      <c r="AB507" s="80"/>
      <c r="AC507" s="80"/>
      <c r="AD507" s="80"/>
      <c r="AE507" s="80"/>
      <c r="AF507" s="80"/>
      <c r="AG507" s="80"/>
      <c r="AH507" s="80"/>
      <c r="AI507" s="80"/>
      <c r="AJ507" s="80"/>
      <c r="AK507" s="80"/>
      <c r="AL507" s="80"/>
      <c r="AM507" s="80"/>
      <c r="AN507" s="80"/>
      <c r="AO507" s="80"/>
      <c r="AP507" s="80"/>
      <c r="AQ507" s="80"/>
      <c r="AR507" s="80"/>
      <c r="AS507" s="80"/>
      <c r="AT507" s="80"/>
      <c r="AU507" s="80"/>
      <c r="AV507" s="80"/>
      <c r="AW507" s="80"/>
      <c r="AX507" s="80"/>
      <c r="AY507" s="80"/>
      <c r="AZ507" s="80"/>
      <c r="BA507" s="80"/>
      <c r="BB507" s="80"/>
      <c r="BC507" s="80"/>
      <c r="BD507" s="80"/>
      <c r="BE507" s="80"/>
      <c r="BF507" s="80"/>
      <c r="BG507" s="80"/>
      <c r="BH507" s="80"/>
      <c r="BI507" s="80"/>
      <c r="BJ507" s="80"/>
      <c r="BK507" s="80"/>
      <c r="BL507" s="80"/>
      <c r="BM507" s="80"/>
      <c r="BN507" s="80"/>
      <c r="BO507" s="80"/>
      <c r="BP507" s="80"/>
      <c r="BQ507" s="80"/>
      <c r="BR507" s="80"/>
      <c r="BS507" s="80"/>
      <c r="BT507" s="80"/>
      <c r="BU507" s="80"/>
      <c r="BV507" s="80"/>
      <c r="BW507" s="80"/>
      <c r="BX507" s="80"/>
      <c r="BY507" s="80"/>
      <c r="BZ507" s="80"/>
      <c r="CA507" s="80"/>
      <c r="CB507" s="80"/>
      <c r="CC507" s="80"/>
      <c r="CD507" s="80"/>
      <c r="CE507" s="80"/>
      <c r="CF507" s="80"/>
      <c r="CG507" s="80"/>
      <c r="CH507" s="80"/>
      <c r="CI507" s="80"/>
      <c r="CJ507" s="80"/>
      <c r="CK507" s="80"/>
      <c r="CL507" s="80"/>
      <c r="CM507" s="80"/>
      <c r="CN507" s="80"/>
      <c r="CO507" s="80"/>
      <c r="CP507" s="80"/>
      <c r="CQ507" s="80"/>
      <c r="CR507" s="80"/>
      <c r="CS507" s="80"/>
      <c r="CT507" s="80"/>
      <c r="CU507" s="80"/>
      <c r="CV507" s="80"/>
      <c r="CW507" s="80"/>
      <c r="CX507" s="80"/>
      <c r="CY507" s="80"/>
      <c r="CZ507" s="80"/>
      <c r="DA507" s="80"/>
      <c r="DB507" s="80"/>
      <c r="DC507" s="80"/>
      <c r="DD507" s="80"/>
      <c r="DE507" s="80"/>
      <c r="DF507" s="80"/>
      <c r="DG507" s="80"/>
      <c r="DH507" s="80"/>
      <c r="DI507" s="80"/>
      <c r="DJ507" s="80"/>
      <c r="DK507" s="80"/>
      <c r="DL507" s="80"/>
      <c r="DM507" s="80"/>
      <c r="DN507" s="80"/>
      <c r="DO507" s="80"/>
      <c r="DP507" s="80"/>
      <c r="DQ507" s="80"/>
      <c r="DR507" s="80"/>
      <c r="DS507" s="80"/>
      <c r="DT507" s="80"/>
      <c r="DU507" s="80"/>
      <c r="DV507" s="80"/>
      <c r="DW507" s="80"/>
      <c r="DX507" s="80"/>
      <c r="DY507" s="80"/>
      <c r="DZ507" s="80"/>
      <c r="EA507" s="80"/>
      <c r="EB507" s="80"/>
      <c r="EC507" s="80"/>
      <c r="ED507" s="80"/>
      <c r="EE507" s="80"/>
      <c r="EF507" s="80"/>
      <c r="EG507" s="80"/>
      <c r="EH507" s="80"/>
      <c r="EI507" s="80"/>
      <c r="EJ507" s="80"/>
      <c r="EK507" s="80"/>
      <c r="EL507" s="80"/>
      <c r="EM507" s="80"/>
      <c r="EN507" s="80"/>
      <c r="EO507" s="80"/>
      <c r="EP507" s="80"/>
      <c r="EQ507" s="80"/>
      <c r="ER507" s="80"/>
      <c r="ES507" s="80"/>
      <c r="ET507" s="80"/>
      <c r="EU507" s="80"/>
      <c r="EV507" s="80"/>
      <c r="EW507" s="80"/>
      <c r="EX507" s="80"/>
      <c r="EY507" s="80"/>
      <c r="EZ507" s="80"/>
      <c r="FA507" s="80"/>
      <c r="FB507" s="80"/>
      <c r="FC507" s="80"/>
      <c r="FD507" s="80"/>
      <c r="FE507" s="80"/>
      <c r="FF507" s="80"/>
      <c r="FG507" s="80"/>
      <c r="FH507" s="80"/>
      <c r="FI507" s="80"/>
      <c r="FJ507" s="80"/>
      <c r="FK507" s="80"/>
      <c r="FL507" s="80"/>
      <c r="FM507" s="80"/>
      <c r="FN507" s="80"/>
      <c r="FO507" s="80"/>
      <c r="FP507" s="80"/>
      <c r="FQ507" s="80"/>
      <c r="FR507" s="80"/>
      <c r="FS507" s="80"/>
      <c r="FT507" s="80"/>
      <c r="FU507" s="80"/>
      <c r="FV507" s="80"/>
      <c r="FW507" s="80"/>
      <c r="FX507" s="80"/>
      <c r="FY507" s="80"/>
      <c r="FZ507" s="80"/>
      <c r="GA507" s="80"/>
      <c r="GB507" s="80"/>
      <c r="GC507" s="80"/>
      <c r="GD507" s="80"/>
      <c r="GE507" s="80"/>
      <c r="GF507" s="80"/>
      <c r="GG507" s="80"/>
      <c r="GH507" s="80"/>
      <c r="GI507" s="80"/>
      <c r="GJ507" s="80"/>
      <c r="GK507" s="80"/>
      <c r="GL507" s="80"/>
      <c r="GM507" s="80"/>
      <c r="GN507" s="80"/>
      <c r="GO507" s="80"/>
      <c r="GP507" s="80"/>
      <c r="GQ507" s="80"/>
      <c r="GR507" s="80"/>
      <c r="GS507" s="80"/>
      <c r="GT507" s="80"/>
      <c r="GU507" s="80"/>
      <c r="GV507" s="80"/>
      <c r="GW507" s="80"/>
      <c r="GX507" s="80"/>
      <c r="GY507" s="80"/>
      <c r="GZ507" s="80"/>
      <c r="HA507" s="80"/>
      <c r="HB507" s="80"/>
      <c r="HC507" s="80"/>
      <c r="HD507" s="80"/>
      <c r="HE507" s="80"/>
      <c r="HF507" s="80"/>
      <c r="HG507" s="80"/>
      <c r="HH507" s="80"/>
      <c r="HI507" s="80"/>
      <c r="HJ507" s="80"/>
      <c r="HK507" s="80"/>
      <c r="HL507" s="80"/>
      <c r="HM507" s="80"/>
      <c r="HN507" s="80"/>
      <c r="HO507" s="80"/>
      <c r="HP507" s="80"/>
      <c r="HQ507" s="80"/>
      <c r="HR507" s="80"/>
      <c r="HS507" s="80"/>
      <c r="HT507" s="80"/>
      <c r="HU507" s="80"/>
      <c r="HV507" s="80"/>
      <c r="HW507" s="80"/>
      <c r="HX507" s="80"/>
      <c r="HY507" s="80"/>
      <c r="HZ507" s="80"/>
      <c r="IA507" s="80"/>
      <c r="IB507" s="80"/>
      <c r="IC507" s="80"/>
      <c r="ID507" s="80"/>
      <c r="IE507" s="80"/>
      <c r="IF507" s="80"/>
      <c r="IG507" s="80"/>
      <c r="IH507" s="80"/>
      <c r="II507" s="80"/>
      <c r="IJ507" s="80"/>
      <c r="IK507" s="80"/>
    </row>
    <row r="508" spans="1:245" s="144" customFormat="1" ht="25.5">
      <c r="A508" s="103">
        <v>502</v>
      </c>
      <c r="B508" s="412" t="s">
        <v>4057</v>
      </c>
      <c r="C508" s="413">
        <v>110851014000681</v>
      </c>
      <c r="D508" s="414" t="s">
        <v>4058</v>
      </c>
      <c r="E508" s="414" t="s">
        <v>4059</v>
      </c>
      <c r="F508" s="415" t="s">
        <v>3651</v>
      </c>
      <c r="G508" s="419">
        <v>535484</v>
      </c>
      <c r="H508" s="420">
        <v>0</v>
      </c>
      <c r="I508" s="419">
        <v>535484</v>
      </c>
      <c r="J508" s="418"/>
      <c r="K508" s="19"/>
      <c r="L508" s="19"/>
      <c r="M508" s="23"/>
      <c r="N508" s="497"/>
      <c r="O508" s="498"/>
      <c r="P508" s="80"/>
      <c r="Q508" s="80"/>
      <c r="R508" s="80"/>
      <c r="S508" s="80"/>
      <c r="T508" s="80"/>
      <c r="U508" s="80"/>
      <c r="V508" s="80"/>
      <c r="W508" s="80"/>
      <c r="X508" s="80"/>
      <c r="Y508" s="80"/>
      <c r="Z508" s="80"/>
      <c r="AA508" s="80"/>
      <c r="AB508" s="80"/>
      <c r="AC508" s="80"/>
      <c r="AD508" s="80"/>
      <c r="AE508" s="80"/>
      <c r="AF508" s="80"/>
      <c r="AG508" s="80"/>
      <c r="AH508" s="80"/>
      <c r="AI508" s="80"/>
      <c r="AJ508" s="80"/>
      <c r="AK508" s="80"/>
      <c r="AL508" s="80"/>
      <c r="AM508" s="80"/>
      <c r="AN508" s="80"/>
      <c r="AO508" s="80"/>
      <c r="AP508" s="80"/>
      <c r="AQ508" s="80"/>
      <c r="AR508" s="80"/>
      <c r="AS508" s="80"/>
      <c r="AT508" s="80"/>
      <c r="AU508" s="80"/>
      <c r="AV508" s="80"/>
      <c r="AW508" s="80"/>
      <c r="AX508" s="80"/>
      <c r="AY508" s="80"/>
      <c r="AZ508" s="80"/>
      <c r="BA508" s="80"/>
      <c r="BB508" s="80"/>
      <c r="BC508" s="80"/>
      <c r="BD508" s="80"/>
      <c r="BE508" s="80"/>
      <c r="BF508" s="80"/>
      <c r="BG508" s="80"/>
      <c r="BH508" s="80"/>
      <c r="BI508" s="80"/>
      <c r="BJ508" s="80"/>
      <c r="BK508" s="80"/>
      <c r="BL508" s="80"/>
      <c r="BM508" s="80"/>
      <c r="BN508" s="80"/>
      <c r="BO508" s="80"/>
      <c r="BP508" s="80"/>
      <c r="BQ508" s="80"/>
      <c r="BR508" s="80"/>
      <c r="BS508" s="80"/>
      <c r="BT508" s="80"/>
      <c r="BU508" s="80"/>
      <c r="BV508" s="80"/>
      <c r="BW508" s="80"/>
      <c r="BX508" s="80"/>
      <c r="BY508" s="80"/>
      <c r="BZ508" s="80"/>
      <c r="CA508" s="80"/>
      <c r="CB508" s="80"/>
      <c r="CC508" s="80"/>
      <c r="CD508" s="80"/>
      <c r="CE508" s="80"/>
      <c r="CF508" s="80"/>
      <c r="CG508" s="80"/>
      <c r="CH508" s="80"/>
      <c r="CI508" s="80"/>
      <c r="CJ508" s="80"/>
      <c r="CK508" s="80"/>
      <c r="CL508" s="80"/>
      <c r="CM508" s="80"/>
      <c r="CN508" s="80"/>
      <c r="CO508" s="80"/>
      <c r="CP508" s="80"/>
      <c r="CQ508" s="80"/>
      <c r="CR508" s="80"/>
      <c r="CS508" s="80"/>
      <c r="CT508" s="80"/>
      <c r="CU508" s="80"/>
      <c r="CV508" s="80"/>
      <c r="CW508" s="80"/>
      <c r="CX508" s="80"/>
      <c r="CY508" s="80"/>
      <c r="CZ508" s="80"/>
      <c r="DA508" s="80"/>
      <c r="DB508" s="80"/>
      <c r="DC508" s="80"/>
      <c r="DD508" s="80"/>
      <c r="DE508" s="80"/>
      <c r="DF508" s="80"/>
      <c r="DG508" s="80"/>
      <c r="DH508" s="80"/>
      <c r="DI508" s="80"/>
      <c r="DJ508" s="80"/>
      <c r="DK508" s="80"/>
      <c r="DL508" s="80"/>
      <c r="DM508" s="80"/>
      <c r="DN508" s="80"/>
      <c r="DO508" s="80"/>
      <c r="DP508" s="80"/>
      <c r="DQ508" s="80"/>
      <c r="DR508" s="80"/>
      <c r="DS508" s="80"/>
      <c r="DT508" s="80"/>
      <c r="DU508" s="80"/>
      <c r="DV508" s="80"/>
      <c r="DW508" s="80"/>
      <c r="DX508" s="80"/>
      <c r="DY508" s="80"/>
      <c r="DZ508" s="80"/>
      <c r="EA508" s="80"/>
      <c r="EB508" s="80"/>
      <c r="EC508" s="80"/>
      <c r="ED508" s="80"/>
      <c r="EE508" s="80"/>
      <c r="EF508" s="80"/>
      <c r="EG508" s="80"/>
      <c r="EH508" s="80"/>
      <c r="EI508" s="80"/>
      <c r="EJ508" s="80"/>
      <c r="EK508" s="80"/>
      <c r="EL508" s="80"/>
      <c r="EM508" s="80"/>
      <c r="EN508" s="80"/>
      <c r="EO508" s="80"/>
      <c r="EP508" s="80"/>
      <c r="EQ508" s="80"/>
      <c r="ER508" s="80"/>
      <c r="ES508" s="80"/>
      <c r="ET508" s="80"/>
      <c r="EU508" s="80"/>
      <c r="EV508" s="80"/>
      <c r="EW508" s="80"/>
      <c r="EX508" s="80"/>
      <c r="EY508" s="80"/>
      <c r="EZ508" s="80"/>
      <c r="FA508" s="80"/>
      <c r="FB508" s="80"/>
      <c r="FC508" s="80"/>
      <c r="FD508" s="80"/>
      <c r="FE508" s="80"/>
      <c r="FF508" s="80"/>
      <c r="FG508" s="80"/>
      <c r="FH508" s="80"/>
      <c r="FI508" s="80"/>
      <c r="FJ508" s="80"/>
      <c r="FK508" s="80"/>
      <c r="FL508" s="80"/>
      <c r="FM508" s="80"/>
      <c r="FN508" s="80"/>
      <c r="FO508" s="80"/>
      <c r="FP508" s="80"/>
      <c r="FQ508" s="80"/>
      <c r="FR508" s="80"/>
      <c r="FS508" s="80"/>
      <c r="FT508" s="80"/>
      <c r="FU508" s="80"/>
      <c r="FV508" s="80"/>
      <c r="FW508" s="80"/>
      <c r="FX508" s="80"/>
      <c r="FY508" s="80"/>
      <c r="FZ508" s="80"/>
      <c r="GA508" s="80"/>
      <c r="GB508" s="80"/>
      <c r="GC508" s="80"/>
      <c r="GD508" s="80"/>
      <c r="GE508" s="80"/>
      <c r="GF508" s="80"/>
      <c r="GG508" s="80"/>
      <c r="GH508" s="80"/>
      <c r="GI508" s="80"/>
      <c r="GJ508" s="80"/>
      <c r="GK508" s="80"/>
      <c r="GL508" s="80"/>
      <c r="GM508" s="80"/>
      <c r="GN508" s="80"/>
      <c r="GO508" s="80"/>
      <c r="GP508" s="80"/>
      <c r="GQ508" s="80"/>
      <c r="GR508" s="80"/>
      <c r="GS508" s="80"/>
      <c r="GT508" s="80"/>
      <c r="GU508" s="80"/>
      <c r="GV508" s="80"/>
      <c r="GW508" s="80"/>
      <c r="GX508" s="80"/>
      <c r="GY508" s="80"/>
      <c r="GZ508" s="80"/>
      <c r="HA508" s="80"/>
      <c r="HB508" s="80"/>
      <c r="HC508" s="80"/>
      <c r="HD508" s="80"/>
      <c r="HE508" s="80"/>
      <c r="HF508" s="80"/>
      <c r="HG508" s="80"/>
      <c r="HH508" s="80"/>
      <c r="HI508" s="80"/>
      <c r="HJ508" s="80"/>
      <c r="HK508" s="80"/>
      <c r="HL508" s="80"/>
      <c r="HM508" s="80"/>
      <c r="HN508" s="80"/>
      <c r="HO508" s="80"/>
      <c r="HP508" s="80"/>
      <c r="HQ508" s="80"/>
      <c r="HR508" s="80"/>
      <c r="HS508" s="80"/>
      <c r="HT508" s="80"/>
      <c r="HU508" s="80"/>
      <c r="HV508" s="80"/>
      <c r="HW508" s="80"/>
      <c r="HX508" s="80"/>
      <c r="HY508" s="80"/>
      <c r="HZ508" s="80"/>
      <c r="IA508" s="80"/>
      <c r="IB508" s="80"/>
      <c r="IC508" s="80"/>
      <c r="ID508" s="80"/>
      <c r="IE508" s="80"/>
      <c r="IF508" s="80"/>
      <c r="IG508" s="80"/>
      <c r="IH508" s="80"/>
      <c r="II508" s="80"/>
      <c r="IJ508" s="80"/>
      <c r="IK508" s="80"/>
    </row>
    <row r="509" spans="1:245" s="144" customFormat="1" ht="25.5">
      <c r="A509" s="19">
        <v>503</v>
      </c>
      <c r="B509" s="412" t="s">
        <v>4060</v>
      </c>
      <c r="C509" s="413">
        <v>110851014000682</v>
      </c>
      <c r="D509" s="414" t="s">
        <v>4061</v>
      </c>
      <c r="E509" s="414" t="s">
        <v>4062</v>
      </c>
      <c r="F509" s="415" t="s">
        <v>3651</v>
      </c>
      <c r="G509" s="419">
        <v>42938</v>
      </c>
      <c r="H509" s="420">
        <v>0</v>
      </c>
      <c r="I509" s="419">
        <v>42938</v>
      </c>
      <c r="J509" s="418"/>
      <c r="K509" s="19"/>
      <c r="L509" s="19"/>
      <c r="M509" s="23"/>
      <c r="N509" s="497"/>
      <c r="O509" s="498"/>
      <c r="P509" s="80"/>
      <c r="Q509" s="80"/>
      <c r="R509" s="80"/>
      <c r="S509" s="80"/>
      <c r="T509" s="80"/>
      <c r="U509" s="80"/>
      <c r="V509" s="80"/>
      <c r="W509" s="80"/>
      <c r="X509" s="80"/>
      <c r="Y509" s="80"/>
      <c r="Z509" s="80"/>
      <c r="AA509" s="80"/>
      <c r="AB509" s="80"/>
      <c r="AC509" s="80"/>
      <c r="AD509" s="80"/>
      <c r="AE509" s="80"/>
      <c r="AF509" s="80"/>
      <c r="AG509" s="80"/>
      <c r="AH509" s="80"/>
      <c r="AI509" s="80"/>
      <c r="AJ509" s="80"/>
      <c r="AK509" s="80"/>
      <c r="AL509" s="80"/>
      <c r="AM509" s="80"/>
      <c r="AN509" s="80"/>
      <c r="AO509" s="80"/>
      <c r="AP509" s="80"/>
      <c r="AQ509" s="80"/>
      <c r="AR509" s="80"/>
      <c r="AS509" s="80"/>
      <c r="AT509" s="80"/>
      <c r="AU509" s="80"/>
      <c r="AV509" s="80"/>
      <c r="AW509" s="80"/>
      <c r="AX509" s="80"/>
      <c r="AY509" s="80"/>
      <c r="AZ509" s="80"/>
      <c r="BA509" s="80"/>
      <c r="BB509" s="80"/>
      <c r="BC509" s="80"/>
      <c r="BD509" s="80"/>
      <c r="BE509" s="80"/>
      <c r="BF509" s="80"/>
      <c r="BG509" s="80"/>
      <c r="BH509" s="80"/>
      <c r="BI509" s="80"/>
      <c r="BJ509" s="80"/>
      <c r="BK509" s="80"/>
      <c r="BL509" s="80"/>
      <c r="BM509" s="80"/>
      <c r="BN509" s="80"/>
      <c r="BO509" s="80"/>
      <c r="BP509" s="80"/>
      <c r="BQ509" s="80"/>
      <c r="BR509" s="80"/>
      <c r="BS509" s="80"/>
      <c r="BT509" s="80"/>
      <c r="BU509" s="80"/>
      <c r="BV509" s="80"/>
      <c r="BW509" s="80"/>
      <c r="BX509" s="80"/>
      <c r="BY509" s="80"/>
      <c r="BZ509" s="80"/>
      <c r="CA509" s="80"/>
      <c r="CB509" s="80"/>
      <c r="CC509" s="80"/>
      <c r="CD509" s="80"/>
      <c r="CE509" s="80"/>
      <c r="CF509" s="80"/>
      <c r="CG509" s="80"/>
      <c r="CH509" s="80"/>
      <c r="CI509" s="80"/>
      <c r="CJ509" s="80"/>
      <c r="CK509" s="80"/>
      <c r="CL509" s="80"/>
      <c r="CM509" s="80"/>
      <c r="CN509" s="80"/>
      <c r="CO509" s="80"/>
      <c r="CP509" s="80"/>
      <c r="CQ509" s="80"/>
      <c r="CR509" s="80"/>
      <c r="CS509" s="80"/>
      <c r="CT509" s="80"/>
      <c r="CU509" s="80"/>
      <c r="CV509" s="80"/>
      <c r="CW509" s="80"/>
      <c r="CX509" s="80"/>
      <c r="CY509" s="80"/>
      <c r="CZ509" s="80"/>
      <c r="DA509" s="80"/>
      <c r="DB509" s="80"/>
      <c r="DC509" s="80"/>
      <c r="DD509" s="80"/>
      <c r="DE509" s="80"/>
      <c r="DF509" s="80"/>
      <c r="DG509" s="80"/>
      <c r="DH509" s="80"/>
      <c r="DI509" s="80"/>
      <c r="DJ509" s="80"/>
      <c r="DK509" s="80"/>
      <c r="DL509" s="80"/>
      <c r="DM509" s="80"/>
      <c r="DN509" s="80"/>
      <c r="DO509" s="80"/>
      <c r="DP509" s="80"/>
      <c r="DQ509" s="80"/>
      <c r="DR509" s="80"/>
      <c r="DS509" s="80"/>
      <c r="DT509" s="80"/>
      <c r="DU509" s="80"/>
      <c r="DV509" s="80"/>
      <c r="DW509" s="80"/>
      <c r="DX509" s="80"/>
      <c r="DY509" s="80"/>
      <c r="DZ509" s="80"/>
      <c r="EA509" s="80"/>
      <c r="EB509" s="80"/>
      <c r="EC509" s="80"/>
      <c r="ED509" s="80"/>
      <c r="EE509" s="80"/>
      <c r="EF509" s="80"/>
      <c r="EG509" s="80"/>
      <c r="EH509" s="80"/>
      <c r="EI509" s="80"/>
      <c r="EJ509" s="80"/>
      <c r="EK509" s="80"/>
      <c r="EL509" s="80"/>
      <c r="EM509" s="80"/>
      <c r="EN509" s="80"/>
      <c r="EO509" s="80"/>
      <c r="EP509" s="80"/>
      <c r="EQ509" s="80"/>
      <c r="ER509" s="80"/>
      <c r="ES509" s="80"/>
      <c r="ET509" s="80"/>
      <c r="EU509" s="80"/>
      <c r="EV509" s="80"/>
      <c r="EW509" s="80"/>
      <c r="EX509" s="80"/>
      <c r="EY509" s="80"/>
      <c r="EZ509" s="80"/>
      <c r="FA509" s="80"/>
      <c r="FB509" s="80"/>
      <c r="FC509" s="80"/>
      <c r="FD509" s="80"/>
      <c r="FE509" s="80"/>
      <c r="FF509" s="80"/>
      <c r="FG509" s="80"/>
      <c r="FH509" s="80"/>
      <c r="FI509" s="80"/>
      <c r="FJ509" s="80"/>
      <c r="FK509" s="80"/>
      <c r="FL509" s="80"/>
      <c r="FM509" s="80"/>
      <c r="FN509" s="80"/>
      <c r="FO509" s="80"/>
      <c r="FP509" s="80"/>
      <c r="FQ509" s="80"/>
      <c r="FR509" s="80"/>
      <c r="FS509" s="80"/>
      <c r="FT509" s="80"/>
      <c r="FU509" s="80"/>
      <c r="FV509" s="80"/>
      <c r="FW509" s="80"/>
      <c r="FX509" s="80"/>
      <c r="FY509" s="80"/>
      <c r="FZ509" s="80"/>
      <c r="GA509" s="80"/>
      <c r="GB509" s="80"/>
      <c r="GC509" s="80"/>
      <c r="GD509" s="80"/>
      <c r="GE509" s="80"/>
      <c r="GF509" s="80"/>
      <c r="GG509" s="80"/>
      <c r="GH509" s="80"/>
      <c r="GI509" s="80"/>
      <c r="GJ509" s="80"/>
      <c r="GK509" s="80"/>
      <c r="GL509" s="80"/>
      <c r="GM509" s="80"/>
      <c r="GN509" s="80"/>
      <c r="GO509" s="80"/>
      <c r="GP509" s="80"/>
      <c r="GQ509" s="80"/>
      <c r="GR509" s="80"/>
      <c r="GS509" s="80"/>
      <c r="GT509" s="80"/>
      <c r="GU509" s="80"/>
      <c r="GV509" s="80"/>
      <c r="GW509" s="80"/>
      <c r="GX509" s="80"/>
      <c r="GY509" s="80"/>
      <c r="GZ509" s="80"/>
      <c r="HA509" s="80"/>
      <c r="HB509" s="80"/>
      <c r="HC509" s="80"/>
      <c r="HD509" s="80"/>
      <c r="HE509" s="80"/>
      <c r="HF509" s="80"/>
      <c r="HG509" s="80"/>
      <c r="HH509" s="80"/>
      <c r="HI509" s="80"/>
      <c r="HJ509" s="80"/>
      <c r="HK509" s="80"/>
      <c r="HL509" s="80"/>
      <c r="HM509" s="80"/>
      <c r="HN509" s="80"/>
      <c r="HO509" s="80"/>
      <c r="HP509" s="80"/>
      <c r="HQ509" s="80"/>
      <c r="HR509" s="80"/>
      <c r="HS509" s="80"/>
      <c r="HT509" s="80"/>
      <c r="HU509" s="80"/>
      <c r="HV509" s="80"/>
      <c r="HW509" s="80"/>
      <c r="HX509" s="80"/>
      <c r="HY509" s="80"/>
      <c r="HZ509" s="80"/>
      <c r="IA509" s="80"/>
      <c r="IB509" s="80"/>
      <c r="IC509" s="80"/>
      <c r="ID509" s="80"/>
      <c r="IE509" s="80"/>
      <c r="IF509" s="80"/>
      <c r="IG509" s="80"/>
      <c r="IH509" s="80"/>
      <c r="II509" s="80"/>
      <c r="IJ509" s="80"/>
      <c r="IK509" s="80"/>
    </row>
    <row r="510" spans="1:245" s="144" customFormat="1" ht="63.75">
      <c r="A510" s="19">
        <v>504</v>
      </c>
      <c r="B510" s="412" t="s">
        <v>4063</v>
      </c>
      <c r="C510" s="413">
        <v>110851014000683</v>
      </c>
      <c r="D510" s="414" t="s">
        <v>4064</v>
      </c>
      <c r="E510" s="414" t="s">
        <v>4065</v>
      </c>
      <c r="F510" s="415" t="s">
        <v>3651</v>
      </c>
      <c r="G510" s="419">
        <v>498964</v>
      </c>
      <c r="H510" s="420">
        <v>0</v>
      </c>
      <c r="I510" s="419">
        <v>498964</v>
      </c>
      <c r="J510" s="418"/>
      <c r="K510" s="19"/>
      <c r="L510" s="19"/>
      <c r="M510" s="23"/>
      <c r="N510" s="499"/>
      <c r="O510" s="500"/>
      <c r="P510" s="80"/>
      <c r="Q510" s="80"/>
      <c r="R510" s="80"/>
      <c r="S510" s="80"/>
      <c r="T510" s="80"/>
      <c r="U510" s="80"/>
      <c r="V510" s="80"/>
      <c r="W510" s="80"/>
      <c r="X510" s="80"/>
      <c r="Y510" s="80"/>
      <c r="Z510" s="80"/>
      <c r="AA510" s="80"/>
      <c r="AB510" s="80"/>
      <c r="AC510" s="80"/>
      <c r="AD510" s="80"/>
      <c r="AE510" s="80"/>
      <c r="AF510" s="80"/>
      <c r="AG510" s="80"/>
      <c r="AH510" s="80"/>
      <c r="AI510" s="80"/>
      <c r="AJ510" s="80"/>
      <c r="AK510" s="80"/>
      <c r="AL510" s="80"/>
      <c r="AM510" s="80"/>
      <c r="AN510" s="80"/>
      <c r="AO510" s="80"/>
      <c r="AP510" s="80"/>
      <c r="AQ510" s="80"/>
      <c r="AR510" s="80"/>
      <c r="AS510" s="80"/>
      <c r="AT510" s="80"/>
      <c r="AU510" s="80"/>
      <c r="AV510" s="80"/>
      <c r="AW510" s="80"/>
      <c r="AX510" s="80"/>
      <c r="AY510" s="80"/>
      <c r="AZ510" s="80"/>
      <c r="BA510" s="80"/>
      <c r="BB510" s="80"/>
      <c r="BC510" s="80"/>
      <c r="BD510" s="80"/>
      <c r="BE510" s="80"/>
      <c r="BF510" s="80"/>
      <c r="BG510" s="80"/>
      <c r="BH510" s="80"/>
      <c r="BI510" s="80"/>
      <c r="BJ510" s="80"/>
      <c r="BK510" s="80"/>
      <c r="BL510" s="80"/>
      <c r="BM510" s="80"/>
      <c r="BN510" s="80"/>
      <c r="BO510" s="80"/>
      <c r="BP510" s="80"/>
      <c r="BQ510" s="80"/>
      <c r="BR510" s="80"/>
      <c r="BS510" s="80"/>
      <c r="BT510" s="80"/>
      <c r="BU510" s="80"/>
      <c r="BV510" s="80"/>
      <c r="BW510" s="80"/>
      <c r="BX510" s="80"/>
      <c r="BY510" s="80"/>
      <c r="BZ510" s="80"/>
      <c r="CA510" s="80"/>
      <c r="CB510" s="80"/>
      <c r="CC510" s="80"/>
      <c r="CD510" s="80"/>
      <c r="CE510" s="80"/>
      <c r="CF510" s="80"/>
      <c r="CG510" s="80"/>
      <c r="CH510" s="80"/>
      <c r="CI510" s="80"/>
      <c r="CJ510" s="80"/>
      <c r="CK510" s="80"/>
      <c r="CL510" s="80"/>
      <c r="CM510" s="80"/>
      <c r="CN510" s="80"/>
      <c r="CO510" s="80"/>
      <c r="CP510" s="80"/>
      <c r="CQ510" s="80"/>
      <c r="CR510" s="80"/>
      <c r="CS510" s="80"/>
      <c r="CT510" s="80"/>
      <c r="CU510" s="80"/>
      <c r="CV510" s="80"/>
      <c r="CW510" s="80"/>
      <c r="CX510" s="80"/>
      <c r="CY510" s="80"/>
      <c r="CZ510" s="80"/>
      <c r="DA510" s="80"/>
      <c r="DB510" s="80"/>
      <c r="DC510" s="80"/>
      <c r="DD510" s="80"/>
      <c r="DE510" s="80"/>
      <c r="DF510" s="80"/>
      <c r="DG510" s="80"/>
      <c r="DH510" s="80"/>
      <c r="DI510" s="80"/>
      <c r="DJ510" s="80"/>
      <c r="DK510" s="80"/>
      <c r="DL510" s="80"/>
      <c r="DM510" s="80"/>
      <c r="DN510" s="80"/>
      <c r="DO510" s="80"/>
      <c r="DP510" s="80"/>
      <c r="DQ510" s="80"/>
      <c r="DR510" s="80"/>
      <c r="DS510" s="80"/>
      <c r="DT510" s="80"/>
      <c r="DU510" s="80"/>
      <c r="DV510" s="80"/>
      <c r="DW510" s="80"/>
      <c r="DX510" s="80"/>
      <c r="DY510" s="80"/>
      <c r="DZ510" s="80"/>
      <c r="EA510" s="80"/>
      <c r="EB510" s="80"/>
      <c r="EC510" s="80"/>
      <c r="ED510" s="80"/>
      <c r="EE510" s="80"/>
      <c r="EF510" s="80"/>
      <c r="EG510" s="80"/>
      <c r="EH510" s="80"/>
      <c r="EI510" s="80"/>
      <c r="EJ510" s="80"/>
      <c r="EK510" s="80"/>
      <c r="EL510" s="80"/>
      <c r="EM510" s="80"/>
      <c r="EN510" s="80"/>
      <c r="EO510" s="80"/>
      <c r="EP510" s="80"/>
      <c r="EQ510" s="80"/>
      <c r="ER510" s="80"/>
      <c r="ES510" s="80"/>
      <c r="ET510" s="80"/>
      <c r="EU510" s="80"/>
      <c r="EV510" s="80"/>
      <c r="EW510" s="80"/>
      <c r="EX510" s="80"/>
      <c r="EY510" s="80"/>
      <c r="EZ510" s="80"/>
      <c r="FA510" s="80"/>
      <c r="FB510" s="80"/>
      <c r="FC510" s="80"/>
      <c r="FD510" s="80"/>
      <c r="FE510" s="80"/>
      <c r="FF510" s="80"/>
      <c r="FG510" s="80"/>
      <c r="FH510" s="80"/>
      <c r="FI510" s="80"/>
      <c r="FJ510" s="80"/>
      <c r="FK510" s="80"/>
      <c r="FL510" s="80"/>
      <c r="FM510" s="80"/>
      <c r="FN510" s="80"/>
      <c r="FO510" s="80"/>
      <c r="FP510" s="80"/>
      <c r="FQ510" s="80"/>
      <c r="FR510" s="80"/>
      <c r="FS510" s="80"/>
      <c r="FT510" s="80"/>
      <c r="FU510" s="80"/>
      <c r="FV510" s="80"/>
      <c r="FW510" s="80"/>
      <c r="FX510" s="80"/>
      <c r="FY510" s="80"/>
      <c r="FZ510" s="80"/>
      <c r="GA510" s="80"/>
      <c r="GB510" s="80"/>
      <c r="GC510" s="80"/>
      <c r="GD510" s="80"/>
      <c r="GE510" s="80"/>
      <c r="GF510" s="80"/>
      <c r="GG510" s="80"/>
      <c r="GH510" s="80"/>
      <c r="GI510" s="80"/>
      <c r="GJ510" s="80"/>
      <c r="GK510" s="80"/>
      <c r="GL510" s="80"/>
      <c r="GM510" s="80"/>
      <c r="GN510" s="80"/>
      <c r="GO510" s="80"/>
      <c r="GP510" s="80"/>
      <c r="GQ510" s="80"/>
      <c r="GR510" s="80"/>
      <c r="GS510" s="80"/>
      <c r="GT510" s="80"/>
      <c r="GU510" s="80"/>
      <c r="GV510" s="80"/>
      <c r="GW510" s="80"/>
      <c r="GX510" s="80"/>
      <c r="GY510" s="80"/>
      <c r="GZ510" s="80"/>
      <c r="HA510" s="80"/>
      <c r="HB510" s="80"/>
      <c r="HC510" s="80"/>
      <c r="HD510" s="80"/>
      <c r="HE510" s="80"/>
      <c r="HF510" s="80"/>
      <c r="HG510" s="80"/>
      <c r="HH510" s="80"/>
      <c r="HI510" s="80"/>
      <c r="HJ510" s="80"/>
      <c r="HK510" s="80"/>
      <c r="HL510" s="80"/>
      <c r="HM510" s="80"/>
      <c r="HN510" s="80"/>
      <c r="HO510" s="80"/>
      <c r="HP510" s="80"/>
      <c r="HQ510" s="80"/>
      <c r="HR510" s="80"/>
      <c r="HS510" s="80"/>
      <c r="HT510" s="80"/>
      <c r="HU510" s="80"/>
      <c r="HV510" s="80"/>
      <c r="HW510" s="80"/>
      <c r="HX510" s="80"/>
      <c r="HY510" s="80"/>
      <c r="HZ510" s="80"/>
      <c r="IA510" s="80"/>
      <c r="IB510" s="80"/>
      <c r="IC510" s="80"/>
      <c r="ID510" s="80"/>
      <c r="IE510" s="80"/>
      <c r="IF510" s="80"/>
      <c r="IG510" s="80"/>
      <c r="IH510" s="80"/>
      <c r="II510" s="80"/>
      <c r="IJ510" s="80"/>
      <c r="IK510" s="80"/>
    </row>
    <row r="511" spans="1:245" s="144" customFormat="1" ht="51">
      <c r="A511" s="103">
        <v>505</v>
      </c>
      <c r="B511" s="412" t="s">
        <v>4067</v>
      </c>
      <c r="C511" s="413"/>
      <c r="D511" s="414" t="s">
        <v>4068</v>
      </c>
      <c r="E511" s="414" t="s">
        <v>513</v>
      </c>
      <c r="F511" s="415" t="s">
        <v>3651</v>
      </c>
      <c r="G511" s="421"/>
      <c r="H511" s="422"/>
      <c r="I511" s="421"/>
      <c r="J511" s="418"/>
      <c r="K511" s="19"/>
      <c r="L511" s="19"/>
      <c r="M511" s="23"/>
      <c r="N511" s="492" t="s">
        <v>4174</v>
      </c>
      <c r="O511" s="172"/>
      <c r="P511" s="80"/>
      <c r="Q511" s="80"/>
      <c r="R511" s="80"/>
      <c r="S511" s="80"/>
      <c r="T511" s="80"/>
      <c r="U511" s="80"/>
      <c r="V511" s="80"/>
      <c r="W511" s="80"/>
      <c r="X511" s="80"/>
      <c r="Y511" s="80"/>
      <c r="Z511" s="80"/>
      <c r="AA511" s="80"/>
      <c r="AB511" s="80"/>
      <c r="AC511" s="80"/>
      <c r="AD511" s="80"/>
      <c r="AE511" s="80"/>
      <c r="AF511" s="80"/>
      <c r="AG511" s="80"/>
      <c r="AH511" s="80"/>
      <c r="AI511" s="80"/>
      <c r="AJ511" s="80"/>
      <c r="AK511" s="80"/>
      <c r="AL511" s="80"/>
      <c r="AM511" s="80"/>
      <c r="AN511" s="80"/>
      <c r="AO511" s="80"/>
      <c r="AP511" s="80"/>
      <c r="AQ511" s="80"/>
      <c r="AR511" s="80"/>
      <c r="AS511" s="80"/>
      <c r="AT511" s="80"/>
      <c r="AU511" s="80"/>
      <c r="AV511" s="80"/>
      <c r="AW511" s="80"/>
      <c r="AX511" s="80"/>
      <c r="AY511" s="80"/>
      <c r="AZ511" s="80"/>
      <c r="BA511" s="80"/>
      <c r="BB511" s="80"/>
      <c r="BC511" s="80"/>
      <c r="BD511" s="80"/>
      <c r="BE511" s="80"/>
      <c r="BF511" s="80"/>
      <c r="BG511" s="80"/>
      <c r="BH511" s="80"/>
      <c r="BI511" s="80"/>
      <c r="BJ511" s="80"/>
      <c r="BK511" s="80"/>
      <c r="BL511" s="80"/>
      <c r="BM511" s="80"/>
      <c r="BN511" s="80"/>
      <c r="BO511" s="80"/>
      <c r="BP511" s="80"/>
      <c r="BQ511" s="80"/>
      <c r="BR511" s="80"/>
      <c r="BS511" s="80"/>
      <c r="BT511" s="80"/>
      <c r="BU511" s="80"/>
      <c r="BV511" s="80"/>
      <c r="BW511" s="80"/>
      <c r="BX511" s="80"/>
      <c r="BY511" s="80"/>
      <c r="BZ511" s="80"/>
      <c r="CA511" s="80"/>
      <c r="CB511" s="80"/>
      <c r="CC511" s="80"/>
      <c r="CD511" s="80"/>
      <c r="CE511" s="80"/>
      <c r="CF511" s="80"/>
      <c r="CG511" s="80"/>
      <c r="CH511" s="80"/>
      <c r="CI511" s="80"/>
      <c r="CJ511" s="80"/>
      <c r="CK511" s="80"/>
      <c r="CL511" s="80"/>
      <c r="CM511" s="80"/>
      <c r="CN511" s="80"/>
      <c r="CO511" s="80"/>
      <c r="CP511" s="80"/>
      <c r="CQ511" s="80"/>
      <c r="CR511" s="80"/>
      <c r="CS511" s="80"/>
      <c r="CT511" s="80"/>
      <c r="CU511" s="80"/>
      <c r="CV511" s="80"/>
      <c r="CW511" s="80"/>
      <c r="CX511" s="80"/>
      <c r="CY511" s="80"/>
      <c r="CZ511" s="80"/>
      <c r="DA511" s="80"/>
      <c r="DB511" s="80"/>
      <c r="DC511" s="80"/>
      <c r="DD511" s="80"/>
      <c r="DE511" s="80"/>
      <c r="DF511" s="80"/>
      <c r="DG511" s="80"/>
      <c r="DH511" s="80"/>
      <c r="DI511" s="80"/>
      <c r="DJ511" s="80"/>
      <c r="DK511" s="80"/>
      <c r="DL511" s="80"/>
      <c r="DM511" s="80"/>
      <c r="DN511" s="80"/>
      <c r="DO511" s="80"/>
      <c r="DP511" s="80"/>
      <c r="DQ511" s="80"/>
      <c r="DR511" s="80"/>
      <c r="DS511" s="80"/>
      <c r="DT511" s="80"/>
      <c r="DU511" s="80"/>
      <c r="DV511" s="80"/>
      <c r="DW511" s="80"/>
      <c r="DX511" s="80"/>
      <c r="DY511" s="80"/>
      <c r="DZ511" s="80"/>
      <c r="EA511" s="80"/>
      <c r="EB511" s="80"/>
      <c r="EC511" s="80"/>
      <c r="ED511" s="80"/>
      <c r="EE511" s="80"/>
      <c r="EF511" s="80"/>
      <c r="EG511" s="80"/>
      <c r="EH511" s="80"/>
      <c r="EI511" s="80"/>
      <c r="EJ511" s="80"/>
      <c r="EK511" s="80"/>
      <c r="EL511" s="80"/>
      <c r="EM511" s="80"/>
      <c r="EN511" s="80"/>
      <c r="EO511" s="80"/>
      <c r="EP511" s="80"/>
      <c r="EQ511" s="80"/>
      <c r="ER511" s="80"/>
      <c r="ES511" s="80"/>
      <c r="ET511" s="80"/>
      <c r="EU511" s="80"/>
      <c r="EV511" s="80"/>
      <c r="EW511" s="80"/>
      <c r="EX511" s="80"/>
      <c r="EY511" s="80"/>
      <c r="EZ511" s="80"/>
      <c r="FA511" s="80"/>
      <c r="FB511" s="80"/>
      <c r="FC511" s="80"/>
      <c r="FD511" s="80"/>
      <c r="FE511" s="80"/>
      <c r="FF511" s="80"/>
      <c r="FG511" s="80"/>
      <c r="FH511" s="80"/>
      <c r="FI511" s="80"/>
      <c r="FJ511" s="80"/>
      <c r="FK511" s="80"/>
      <c r="FL511" s="80"/>
      <c r="FM511" s="80"/>
      <c r="FN511" s="80"/>
      <c r="FO511" s="80"/>
      <c r="FP511" s="80"/>
      <c r="FQ511" s="80"/>
      <c r="FR511" s="80"/>
      <c r="FS511" s="80"/>
      <c r="FT511" s="80"/>
      <c r="FU511" s="80"/>
      <c r="FV511" s="80"/>
      <c r="FW511" s="80"/>
      <c r="FX511" s="80"/>
      <c r="FY511" s="80"/>
      <c r="FZ511" s="80"/>
      <c r="GA511" s="80"/>
      <c r="GB511" s="80"/>
      <c r="GC511" s="80"/>
      <c r="GD511" s="80"/>
      <c r="GE511" s="80"/>
      <c r="GF511" s="80"/>
      <c r="GG511" s="80"/>
      <c r="GH511" s="80"/>
      <c r="GI511" s="80"/>
      <c r="GJ511" s="80"/>
      <c r="GK511" s="80"/>
      <c r="GL511" s="80"/>
      <c r="GM511" s="80"/>
      <c r="GN511" s="80"/>
      <c r="GO511" s="80"/>
      <c r="GP511" s="80"/>
      <c r="GQ511" s="80"/>
      <c r="GR511" s="80"/>
      <c r="GS511" s="80"/>
      <c r="GT511" s="80"/>
      <c r="GU511" s="80"/>
      <c r="GV511" s="80"/>
      <c r="GW511" s="80"/>
      <c r="GX511" s="80"/>
      <c r="GY511" s="80"/>
      <c r="GZ511" s="80"/>
      <c r="HA511" s="80"/>
      <c r="HB511" s="80"/>
      <c r="HC511" s="80"/>
      <c r="HD511" s="80"/>
      <c r="HE511" s="80"/>
      <c r="HF511" s="80"/>
      <c r="HG511" s="80"/>
      <c r="HH511" s="80"/>
      <c r="HI511" s="80"/>
      <c r="HJ511" s="80"/>
      <c r="HK511" s="80"/>
      <c r="HL511" s="80"/>
      <c r="HM511" s="80"/>
      <c r="HN511" s="80"/>
      <c r="HO511" s="80"/>
      <c r="HP511" s="80"/>
      <c r="HQ511" s="80"/>
      <c r="HR511" s="80"/>
      <c r="HS511" s="80"/>
      <c r="HT511" s="80"/>
      <c r="HU511" s="80"/>
      <c r="HV511" s="80"/>
      <c r="HW511" s="80"/>
      <c r="HX511" s="80"/>
      <c r="HY511" s="80"/>
      <c r="HZ511" s="80"/>
      <c r="IA511" s="80"/>
      <c r="IB511" s="80"/>
      <c r="IC511" s="80"/>
      <c r="ID511" s="80"/>
      <c r="IE511" s="80"/>
      <c r="IF511" s="80"/>
      <c r="IG511" s="80"/>
      <c r="IH511" s="80"/>
      <c r="II511" s="80"/>
      <c r="IJ511" s="80"/>
      <c r="IK511" s="80"/>
    </row>
    <row r="512" spans="1:245" s="144" customFormat="1" ht="51">
      <c r="A512" s="19">
        <v>506</v>
      </c>
      <c r="B512" s="412" t="s">
        <v>4069</v>
      </c>
      <c r="C512" s="413">
        <v>110851014000685</v>
      </c>
      <c r="D512" s="414" t="s">
        <v>4070</v>
      </c>
      <c r="E512" s="414" t="s">
        <v>4071</v>
      </c>
      <c r="F512" s="415" t="s">
        <v>3651</v>
      </c>
      <c r="G512" s="421">
        <v>68511.61</v>
      </c>
      <c r="H512" s="422">
        <v>0</v>
      </c>
      <c r="I512" s="421">
        <v>68511.61</v>
      </c>
      <c r="J512" s="418"/>
      <c r="K512" s="19"/>
      <c r="L512" s="19"/>
      <c r="M512" s="486">
        <f>SUM(G512+G513+G514+G515+G516+G517+G518+G519+G520+G521+G522+G523)</f>
        <v>1367435.3599999999</v>
      </c>
      <c r="N512" s="493"/>
      <c r="O512" s="172"/>
      <c r="P512" s="80"/>
      <c r="Q512" s="80"/>
      <c r="R512" s="80"/>
      <c r="S512" s="80"/>
      <c r="T512" s="80"/>
      <c r="U512" s="80"/>
      <c r="V512" s="80"/>
      <c r="W512" s="80"/>
      <c r="X512" s="80"/>
      <c r="Y512" s="80"/>
      <c r="Z512" s="80"/>
      <c r="AA512" s="80"/>
      <c r="AB512" s="80"/>
      <c r="AC512" s="80"/>
      <c r="AD512" s="80"/>
      <c r="AE512" s="80"/>
      <c r="AF512" s="80"/>
      <c r="AG512" s="80"/>
      <c r="AH512" s="80"/>
      <c r="AI512" s="80"/>
      <c r="AJ512" s="80"/>
      <c r="AK512" s="80"/>
      <c r="AL512" s="80"/>
      <c r="AM512" s="80"/>
      <c r="AN512" s="80"/>
      <c r="AO512" s="80"/>
      <c r="AP512" s="80"/>
      <c r="AQ512" s="80"/>
      <c r="AR512" s="80"/>
      <c r="AS512" s="80"/>
      <c r="AT512" s="80"/>
      <c r="AU512" s="80"/>
      <c r="AV512" s="80"/>
      <c r="AW512" s="80"/>
      <c r="AX512" s="80"/>
      <c r="AY512" s="80"/>
      <c r="AZ512" s="80"/>
      <c r="BA512" s="80"/>
      <c r="BB512" s="80"/>
      <c r="BC512" s="80"/>
      <c r="BD512" s="80"/>
      <c r="BE512" s="80"/>
      <c r="BF512" s="80"/>
      <c r="BG512" s="80"/>
      <c r="BH512" s="80"/>
      <c r="BI512" s="80"/>
      <c r="BJ512" s="80"/>
      <c r="BK512" s="80"/>
      <c r="BL512" s="80"/>
      <c r="BM512" s="80"/>
      <c r="BN512" s="80"/>
      <c r="BO512" s="80"/>
      <c r="BP512" s="80"/>
      <c r="BQ512" s="80"/>
      <c r="BR512" s="80"/>
      <c r="BS512" s="80"/>
      <c r="BT512" s="80"/>
      <c r="BU512" s="80"/>
      <c r="BV512" s="80"/>
      <c r="BW512" s="80"/>
      <c r="BX512" s="80"/>
      <c r="BY512" s="80"/>
      <c r="BZ512" s="80"/>
      <c r="CA512" s="80"/>
      <c r="CB512" s="80"/>
      <c r="CC512" s="80"/>
      <c r="CD512" s="80"/>
      <c r="CE512" s="80"/>
      <c r="CF512" s="80"/>
      <c r="CG512" s="80"/>
      <c r="CH512" s="80"/>
      <c r="CI512" s="80"/>
      <c r="CJ512" s="80"/>
      <c r="CK512" s="80"/>
      <c r="CL512" s="80"/>
      <c r="CM512" s="80"/>
      <c r="CN512" s="80"/>
      <c r="CO512" s="80"/>
      <c r="CP512" s="80"/>
      <c r="CQ512" s="80"/>
      <c r="CR512" s="80"/>
      <c r="CS512" s="80"/>
      <c r="CT512" s="80"/>
      <c r="CU512" s="80"/>
      <c r="CV512" s="80"/>
      <c r="CW512" s="80"/>
      <c r="CX512" s="80"/>
      <c r="CY512" s="80"/>
      <c r="CZ512" s="80"/>
      <c r="DA512" s="80"/>
      <c r="DB512" s="80"/>
      <c r="DC512" s="80"/>
      <c r="DD512" s="80"/>
      <c r="DE512" s="80"/>
      <c r="DF512" s="80"/>
      <c r="DG512" s="80"/>
      <c r="DH512" s="80"/>
      <c r="DI512" s="80"/>
      <c r="DJ512" s="80"/>
      <c r="DK512" s="80"/>
      <c r="DL512" s="80"/>
      <c r="DM512" s="80"/>
      <c r="DN512" s="80"/>
      <c r="DO512" s="80"/>
      <c r="DP512" s="80"/>
      <c r="DQ512" s="80"/>
      <c r="DR512" s="80"/>
      <c r="DS512" s="80"/>
      <c r="DT512" s="80"/>
      <c r="DU512" s="80"/>
      <c r="DV512" s="80"/>
      <c r="DW512" s="80"/>
      <c r="DX512" s="80"/>
      <c r="DY512" s="80"/>
      <c r="DZ512" s="80"/>
      <c r="EA512" s="80"/>
      <c r="EB512" s="80"/>
      <c r="EC512" s="80"/>
      <c r="ED512" s="80"/>
      <c r="EE512" s="80"/>
      <c r="EF512" s="80"/>
      <c r="EG512" s="80"/>
      <c r="EH512" s="80"/>
      <c r="EI512" s="80"/>
      <c r="EJ512" s="80"/>
      <c r="EK512" s="80"/>
      <c r="EL512" s="80"/>
      <c r="EM512" s="80"/>
      <c r="EN512" s="80"/>
      <c r="EO512" s="80"/>
      <c r="EP512" s="80"/>
      <c r="EQ512" s="80"/>
      <c r="ER512" s="80"/>
      <c r="ES512" s="80"/>
      <c r="ET512" s="80"/>
      <c r="EU512" s="80"/>
      <c r="EV512" s="80"/>
      <c r="EW512" s="80"/>
      <c r="EX512" s="80"/>
      <c r="EY512" s="80"/>
      <c r="EZ512" s="80"/>
      <c r="FA512" s="80"/>
      <c r="FB512" s="80"/>
      <c r="FC512" s="80"/>
      <c r="FD512" s="80"/>
      <c r="FE512" s="80"/>
      <c r="FF512" s="80"/>
      <c r="FG512" s="80"/>
      <c r="FH512" s="80"/>
      <c r="FI512" s="80"/>
      <c r="FJ512" s="80"/>
      <c r="FK512" s="80"/>
      <c r="FL512" s="80"/>
      <c r="FM512" s="80"/>
      <c r="FN512" s="80"/>
      <c r="FO512" s="80"/>
      <c r="FP512" s="80"/>
      <c r="FQ512" s="80"/>
      <c r="FR512" s="80"/>
      <c r="FS512" s="80"/>
      <c r="FT512" s="80"/>
      <c r="FU512" s="80"/>
      <c r="FV512" s="80"/>
      <c r="FW512" s="80"/>
      <c r="FX512" s="80"/>
      <c r="FY512" s="80"/>
      <c r="FZ512" s="80"/>
      <c r="GA512" s="80"/>
      <c r="GB512" s="80"/>
      <c r="GC512" s="80"/>
      <c r="GD512" s="80"/>
      <c r="GE512" s="80"/>
      <c r="GF512" s="80"/>
      <c r="GG512" s="80"/>
      <c r="GH512" s="80"/>
      <c r="GI512" s="80"/>
      <c r="GJ512" s="80"/>
      <c r="GK512" s="80"/>
      <c r="GL512" s="80"/>
      <c r="GM512" s="80"/>
      <c r="GN512" s="80"/>
      <c r="GO512" s="80"/>
      <c r="GP512" s="80"/>
      <c r="GQ512" s="80"/>
      <c r="GR512" s="80"/>
      <c r="GS512" s="80"/>
      <c r="GT512" s="80"/>
      <c r="GU512" s="80"/>
      <c r="GV512" s="80"/>
      <c r="GW512" s="80"/>
      <c r="GX512" s="80"/>
      <c r="GY512" s="80"/>
      <c r="GZ512" s="80"/>
      <c r="HA512" s="80"/>
      <c r="HB512" s="80"/>
      <c r="HC512" s="80"/>
      <c r="HD512" s="80"/>
      <c r="HE512" s="80"/>
      <c r="HF512" s="80"/>
      <c r="HG512" s="80"/>
      <c r="HH512" s="80"/>
      <c r="HI512" s="80"/>
      <c r="HJ512" s="80"/>
      <c r="HK512" s="80"/>
      <c r="HL512" s="80"/>
      <c r="HM512" s="80"/>
      <c r="HN512" s="80"/>
      <c r="HO512" s="80"/>
      <c r="HP512" s="80"/>
      <c r="HQ512" s="80"/>
      <c r="HR512" s="80"/>
      <c r="HS512" s="80"/>
      <c r="HT512" s="80"/>
      <c r="HU512" s="80"/>
      <c r="HV512" s="80"/>
      <c r="HW512" s="80"/>
      <c r="HX512" s="80"/>
      <c r="HY512" s="80"/>
      <c r="HZ512" s="80"/>
      <c r="IA512" s="80"/>
      <c r="IB512" s="80"/>
      <c r="IC512" s="80"/>
      <c r="ID512" s="80"/>
      <c r="IE512" s="80"/>
      <c r="IF512" s="80"/>
      <c r="IG512" s="80"/>
      <c r="IH512" s="80"/>
      <c r="II512" s="80"/>
      <c r="IJ512" s="80"/>
      <c r="IK512" s="80"/>
    </row>
    <row r="513" spans="1:245" s="144" customFormat="1" ht="51">
      <c r="A513" s="19">
        <v>507</v>
      </c>
      <c r="B513" s="412" t="s">
        <v>4072</v>
      </c>
      <c r="C513" s="413">
        <v>110851014000686</v>
      </c>
      <c r="D513" s="414" t="s">
        <v>4073</v>
      </c>
      <c r="E513" s="414" t="s">
        <v>4074</v>
      </c>
      <c r="F513" s="415" t="s">
        <v>3651</v>
      </c>
      <c r="G513" s="421">
        <v>110280.77</v>
      </c>
      <c r="H513" s="422">
        <v>0</v>
      </c>
      <c r="I513" s="421">
        <v>110280.77</v>
      </c>
      <c r="J513" s="418"/>
      <c r="K513" s="19"/>
      <c r="L513" s="19"/>
      <c r="M513" s="23"/>
      <c r="N513" s="493"/>
      <c r="O513" s="172"/>
      <c r="P513" s="80"/>
      <c r="Q513" s="80"/>
      <c r="R513" s="80"/>
      <c r="S513" s="80"/>
      <c r="T513" s="80"/>
      <c r="U513" s="80"/>
      <c r="V513" s="80"/>
      <c r="W513" s="80"/>
      <c r="X513" s="80"/>
      <c r="Y513" s="80"/>
      <c r="Z513" s="80"/>
      <c r="AA513" s="80"/>
      <c r="AB513" s="80"/>
      <c r="AC513" s="80"/>
      <c r="AD513" s="80"/>
      <c r="AE513" s="80"/>
      <c r="AF513" s="80"/>
      <c r="AG513" s="80"/>
      <c r="AH513" s="80"/>
      <c r="AI513" s="80"/>
      <c r="AJ513" s="80"/>
      <c r="AK513" s="80"/>
      <c r="AL513" s="80"/>
      <c r="AM513" s="80"/>
      <c r="AN513" s="80"/>
      <c r="AO513" s="80"/>
      <c r="AP513" s="80"/>
      <c r="AQ513" s="80"/>
      <c r="AR513" s="80"/>
      <c r="AS513" s="80"/>
      <c r="AT513" s="80"/>
      <c r="AU513" s="80"/>
      <c r="AV513" s="80"/>
      <c r="AW513" s="80"/>
      <c r="AX513" s="80"/>
      <c r="AY513" s="80"/>
      <c r="AZ513" s="80"/>
      <c r="BA513" s="80"/>
      <c r="BB513" s="80"/>
      <c r="BC513" s="80"/>
      <c r="BD513" s="80"/>
      <c r="BE513" s="80"/>
      <c r="BF513" s="80"/>
      <c r="BG513" s="80"/>
      <c r="BH513" s="80"/>
      <c r="BI513" s="80"/>
      <c r="BJ513" s="80"/>
      <c r="BK513" s="80"/>
      <c r="BL513" s="80"/>
      <c r="BM513" s="80"/>
      <c r="BN513" s="80"/>
      <c r="BO513" s="80"/>
      <c r="BP513" s="80"/>
      <c r="BQ513" s="80"/>
      <c r="BR513" s="80"/>
      <c r="BS513" s="80"/>
      <c r="BT513" s="80"/>
      <c r="BU513" s="80"/>
      <c r="BV513" s="80"/>
      <c r="BW513" s="80"/>
      <c r="BX513" s="80"/>
      <c r="BY513" s="80"/>
      <c r="BZ513" s="80"/>
      <c r="CA513" s="80"/>
      <c r="CB513" s="80"/>
      <c r="CC513" s="80"/>
      <c r="CD513" s="80"/>
      <c r="CE513" s="80"/>
      <c r="CF513" s="80"/>
      <c r="CG513" s="80"/>
      <c r="CH513" s="80"/>
      <c r="CI513" s="80"/>
      <c r="CJ513" s="80"/>
      <c r="CK513" s="80"/>
      <c r="CL513" s="80"/>
      <c r="CM513" s="80"/>
      <c r="CN513" s="80"/>
      <c r="CO513" s="80"/>
      <c r="CP513" s="80"/>
      <c r="CQ513" s="80"/>
      <c r="CR513" s="80"/>
      <c r="CS513" s="80"/>
      <c r="CT513" s="80"/>
      <c r="CU513" s="80"/>
      <c r="CV513" s="80"/>
      <c r="CW513" s="80"/>
      <c r="CX513" s="80"/>
      <c r="CY513" s="80"/>
      <c r="CZ513" s="80"/>
      <c r="DA513" s="80"/>
      <c r="DB513" s="80"/>
      <c r="DC513" s="80"/>
      <c r="DD513" s="80"/>
      <c r="DE513" s="80"/>
      <c r="DF513" s="80"/>
      <c r="DG513" s="80"/>
      <c r="DH513" s="80"/>
      <c r="DI513" s="80"/>
      <c r="DJ513" s="80"/>
      <c r="DK513" s="80"/>
      <c r="DL513" s="80"/>
      <c r="DM513" s="80"/>
      <c r="DN513" s="80"/>
      <c r="DO513" s="80"/>
      <c r="DP513" s="80"/>
      <c r="DQ513" s="80"/>
      <c r="DR513" s="80"/>
      <c r="DS513" s="80"/>
      <c r="DT513" s="80"/>
      <c r="DU513" s="80"/>
      <c r="DV513" s="80"/>
      <c r="DW513" s="80"/>
      <c r="DX513" s="80"/>
      <c r="DY513" s="80"/>
      <c r="DZ513" s="80"/>
      <c r="EA513" s="80"/>
      <c r="EB513" s="80"/>
      <c r="EC513" s="80"/>
      <c r="ED513" s="80"/>
      <c r="EE513" s="80"/>
      <c r="EF513" s="80"/>
      <c r="EG513" s="80"/>
      <c r="EH513" s="80"/>
      <c r="EI513" s="80"/>
      <c r="EJ513" s="80"/>
      <c r="EK513" s="80"/>
      <c r="EL513" s="80"/>
      <c r="EM513" s="80"/>
      <c r="EN513" s="80"/>
      <c r="EO513" s="80"/>
      <c r="EP513" s="80"/>
      <c r="EQ513" s="80"/>
      <c r="ER513" s="80"/>
      <c r="ES513" s="80"/>
      <c r="ET513" s="80"/>
      <c r="EU513" s="80"/>
      <c r="EV513" s="80"/>
      <c r="EW513" s="80"/>
      <c r="EX513" s="80"/>
      <c r="EY513" s="80"/>
      <c r="EZ513" s="80"/>
      <c r="FA513" s="80"/>
      <c r="FB513" s="80"/>
      <c r="FC513" s="80"/>
      <c r="FD513" s="80"/>
      <c r="FE513" s="80"/>
      <c r="FF513" s="80"/>
      <c r="FG513" s="80"/>
      <c r="FH513" s="80"/>
      <c r="FI513" s="80"/>
      <c r="FJ513" s="80"/>
      <c r="FK513" s="80"/>
      <c r="FL513" s="80"/>
      <c r="FM513" s="80"/>
      <c r="FN513" s="80"/>
      <c r="FO513" s="80"/>
      <c r="FP513" s="80"/>
      <c r="FQ513" s="80"/>
      <c r="FR513" s="80"/>
      <c r="FS513" s="80"/>
      <c r="FT513" s="80"/>
      <c r="FU513" s="80"/>
      <c r="FV513" s="80"/>
      <c r="FW513" s="80"/>
      <c r="FX513" s="80"/>
      <c r="FY513" s="80"/>
      <c r="FZ513" s="80"/>
      <c r="GA513" s="80"/>
      <c r="GB513" s="80"/>
      <c r="GC513" s="80"/>
      <c r="GD513" s="80"/>
      <c r="GE513" s="80"/>
      <c r="GF513" s="80"/>
      <c r="GG513" s="80"/>
      <c r="GH513" s="80"/>
      <c r="GI513" s="80"/>
      <c r="GJ513" s="80"/>
      <c r="GK513" s="80"/>
      <c r="GL513" s="80"/>
      <c r="GM513" s="80"/>
      <c r="GN513" s="80"/>
      <c r="GO513" s="80"/>
      <c r="GP513" s="80"/>
      <c r="GQ513" s="80"/>
      <c r="GR513" s="80"/>
      <c r="GS513" s="80"/>
      <c r="GT513" s="80"/>
      <c r="GU513" s="80"/>
      <c r="GV513" s="80"/>
      <c r="GW513" s="80"/>
      <c r="GX513" s="80"/>
      <c r="GY513" s="80"/>
      <c r="GZ513" s="80"/>
      <c r="HA513" s="80"/>
      <c r="HB513" s="80"/>
      <c r="HC513" s="80"/>
      <c r="HD513" s="80"/>
      <c r="HE513" s="80"/>
      <c r="HF513" s="80"/>
      <c r="HG513" s="80"/>
      <c r="HH513" s="80"/>
      <c r="HI513" s="80"/>
      <c r="HJ513" s="80"/>
      <c r="HK513" s="80"/>
      <c r="HL513" s="80"/>
      <c r="HM513" s="80"/>
      <c r="HN513" s="80"/>
      <c r="HO513" s="80"/>
      <c r="HP513" s="80"/>
      <c r="HQ513" s="80"/>
      <c r="HR513" s="80"/>
      <c r="HS513" s="80"/>
      <c r="HT513" s="80"/>
      <c r="HU513" s="80"/>
      <c r="HV513" s="80"/>
      <c r="HW513" s="80"/>
      <c r="HX513" s="80"/>
      <c r="HY513" s="80"/>
      <c r="HZ513" s="80"/>
      <c r="IA513" s="80"/>
      <c r="IB513" s="80"/>
      <c r="IC513" s="80"/>
      <c r="ID513" s="80"/>
      <c r="IE513" s="80"/>
      <c r="IF513" s="80"/>
      <c r="IG513" s="80"/>
      <c r="IH513" s="80"/>
      <c r="II513" s="80"/>
      <c r="IJ513" s="80"/>
      <c r="IK513" s="80"/>
    </row>
    <row r="514" spans="1:245" s="144" customFormat="1" ht="38.25">
      <c r="A514" s="103">
        <v>508</v>
      </c>
      <c r="B514" s="412" t="s">
        <v>4075</v>
      </c>
      <c r="C514" s="413">
        <v>110851014000687</v>
      </c>
      <c r="D514" s="414" t="s">
        <v>4076</v>
      </c>
      <c r="E514" s="414" t="s">
        <v>4077</v>
      </c>
      <c r="F514" s="415" t="s">
        <v>3651</v>
      </c>
      <c r="G514" s="421">
        <v>18337.68</v>
      </c>
      <c r="H514" s="422">
        <v>0</v>
      </c>
      <c r="I514" s="421">
        <v>18337.68</v>
      </c>
      <c r="J514" s="418"/>
      <c r="K514" s="19"/>
      <c r="L514" s="19"/>
      <c r="M514" s="23"/>
      <c r="N514" s="493"/>
      <c r="O514" s="172"/>
      <c r="P514" s="80"/>
      <c r="Q514" s="80"/>
      <c r="R514" s="80"/>
      <c r="S514" s="80"/>
      <c r="T514" s="80"/>
      <c r="U514" s="80"/>
      <c r="V514" s="80"/>
      <c r="W514" s="80"/>
      <c r="X514" s="80"/>
      <c r="Y514" s="80"/>
      <c r="Z514" s="80"/>
      <c r="AA514" s="80"/>
      <c r="AB514" s="80"/>
      <c r="AC514" s="80"/>
      <c r="AD514" s="80"/>
      <c r="AE514" s="80"/>
      <c r="AF514" s="80"/>
      <c r="AG514" s="80"/>
      <c r="AH514" s="80"/>
      <c r="AI514" s="80"/>
      <c r="AJ514" s="80"/>
      <c r="AK514" s="80"/>
      <c r="AL514" s="80"/>
      <c r="AM514" s="80"/>
      <c r="AN514" s="80"/>
      <c r="AO514" s="80"/>
      <c r="AP514" s="80"/>
      <c r="AQ514" s="80"/>
      <c r="AR514" s="80"/>
      <c r="AS514" s="80"/>
      <c r="AT514" s="80"/>
      <c r="AU514" s="80"/>
      <c r="AV514" s="80"/>
      <c r="AW514" s="80"/>
      <c r="AX514" s="80"/>
      <c r="AY514" s="80"/>
      <c r="AZ514" s="80"/>
      <c r="BA514" s="80"/>
      <c r="BB514" s="80"/>
      <c r="BC514" s="80"/>
      <c r="BD514" s="80"/>
      <c r="BE514" s="80"/>
      <c r="BF514" s="80"/>
      <c r="BG514" s="80"/>
      <c r="BH514" s="80"/>
      <c r="BI514" s="80"/>
      <c r="BJ514" s="80"/>
      <c r="BK514" s="80"/>
      <c r="BL514" s="80"/>
      <c r="BM514" s="80"/>
      <c r="BN514" s="80"/>
      <c r="BO514" s="80"/>
      <c r="BP514" s="80"/>
      <c r="BQ514" s="80"/>
      <c r="BR514" s="80"/>
      <c r="BS514" s="80"/>
      <c r="BT514" s="80"/>
      <c r="BU514" s="80"/>
      <c r="BV514" s="80"/>
      <c r="BW514" s="80"/>
      <c r="BX514" s="80"/>
      <c r="BY514" s="80"/>
      <c r="BZ514" s="80"/>
      <c r="CA514" s="80"/>
      <c r="CB514" s="80"/>
      <c r="CC514" s="80"/>
      <c r="CD514" s="80"/>
      <c r="CE514" s="80"/>
      <c r="CF514" s="80"/>
      <c r="CG514" s="80"/>
      <c r="CH514" s="80"/>
      <c r="CI514" s="80"/>
      <c r="CJ514" s="80"/>
      <c r="CK514" s="80"/>
      <c r="CL514" s="80"/>
      <c r="CM514" s="80"/>
      <c r="CN514" s="80"/>
      <c r="CO514" s="80"/>
      <c r="CP514" s="80"/>
      <c r="CQ514" s="80"/>
      <c r="CR514" s="80"/>
      <c r="CS514" s="80"/>
      <c r="CT514" s="80"/>
      <c r="CU514" s="80"/>
      <c r="CV514" s="80"/>
      <c r="CW514" s="80"/>
      <c r="CX514" s="80"/>
      <c r="CY514" s="80"/>
      <c r="CZ514" s="80"/>
      <c r="DA514" s="80"/>
      <c r="DB514" s="80"/>
      <c r="DC514" s="80"/>
      <c r="DD514" s="80"/>
      <c r="DE514" s="80"/>
      <c r="DF514" s="80"/>
      <c r="DG514" s="80"/>
      <c r="DH514" s="80"/>
      <c r="DI514" s="80"/>
      <c r="DJ514" s="80"/>
      <c r="DK514" s="80"/>
      <c r="DL514" s="80"/>
      <c r="DM514" s="80"/>
      <c r="DN514" s="80"/>
      <c r="DO514" s="80"/>
      <c r="DP514" s="80"/>
      <c r="DQ514" s="80"/>
      <c r="DR514" s="80"/>
      <c r="DS514" s="80"/>
      <c r="DT514" s="80"/>
      <c r="DU514" s="80"/>
      <c r="DV514" s="80"/>
      <c r="DW514" s="80"/>
      <c r="DX514" s="80"/>
      <c r="DY514" s="80"/>
      <c r="DZ514" s="80"/>
      <c r="EA514" s="80"/>
      <c r="EB514" s="80"/>
      <c r="EC514" s="80"/>
      <c r="ED514" s="80"/>
      <c r="EE514" s="80"/>
      <c r="EF514" s="80"/>
      <c r="EG514" s="80"/>
      <c r="EH514" s="80"/>
      <c r="EI514" s="80"/>
      <c r="EJ514" s="80"/>
      <c r="EK514" s="80"/>
      <c r="EL514" s="80"/>
      <c r="EM514" s="80"/>
      <c r="EN514" s="80"/>
      <c r="EO514" s="80"/>
      <c r="EP514" s="80"/>
      <c r="EQ514" s="80"/>
      <c r="ER514" s="80"/>
      <c r="ES514" s="80"/>
      <c r="ET514" s="80"/>
      <c r="EU514" s="80"/>
      <c r="EV514" s="80"/>
      <c r="EW514" s="80"/>
      <c r="EX514" s="80"/>
      <c r="EY514" s="80"/>
      <c r="EZ514" s="80"/>
      <c r="FA514" s="80"/>
      <c r="FB514" s="80"/>
      <c r="FC514" s="80"/>
      <c r="FD514" s="80"/>
      <c r="FE514" s="80"/>
      <c r="FF514" s="80"/>
      <c r="FG514" s="80"/>
      <c r="FH514" s="80"/>
      <c r="FI514" s="80"/>
      <c r="FJ514" s="80"/>
      <c r="FK514" s="80"/>
      <c r="FL514" s="80"/>
      <c r="FM514" s="80"/>
      <c r="FN514" s="80"/>
      <c r="FO514" s="80"/>
      <c r="FP514" s="80"/>
      <c r="FQ514" s="80"/>
      <c r="FR514" s="80"/>
      <c r="FS514" s="80"/>
      <c r="FT514" s="80"/>
      <c r="FU514" s="80"/>
      <c r="FV514" s="80"/>
      <c r="FW514" s="80"/>
      <c r="FX514" s="80"/>
      <c r="FY514" s="80"/>
      <c r="FZ514" s="80"/>
      <c r="GA514" s="80"/>
      <c r="GB514" s="80"/>
      <c r="GC514" s="80"/>
      <c r="GD514" s="80"/>
      <c r="GE514" s="80"/>
      <c r="GF514" s="80"/>
      <c r="GG514" s="80"/>
      <c r="GH514" s="80"/>
      <c r="GI514" s="80"/>
      <c r="GJ514" s="80"/>
      <c r="GK514" s="80"/>
      <c r="GL514" s="80"/>
      <c r="GM514" s="80"/>
      <c r="GN514" s="80"/>
      <c r="GO514" s="80"/>
      <c r="GP514" s="80"/>
      <c r="GQ514" s="80"/>
      <c r="GR514" s="80"/>
      <c r="GS514" s="80"/>
      <c r="GT514" s="80"/>
      <c r="GU514" s="80"/>
      <c r="GV514" s="80"/>
      <c r="GW514" s="80"/>
      <c r="GX514" s="80"/>
      <c r="GY514" s="80"/>
      <c r="GZ514" s="80"/>
      <c r="HA514" s="80"/>
      <c r="HB514" s="80"/>
      <c r="HC514" s="80"/>
      <c r="HD514" s="80"/>
      <c r="HE514" s="80"/>
      <c r="HF514" s="80"/>
      <c r="HG514" s="80"/>
      <c r="HH514" s="80"/>
      <c r="HI514" s="80"/>
      <c r="HJ514" s="80"/>
      <c r="HK514" s="80"/>
      <c r="HL514" s="80"/>
      <c r="HM514" s="80"/>
      <c r="HN514" s="80"/>
      <c r="HO514" s="80"/>
      <c r="HP514" s="80"/>
      <c r="HQ514" s="80"/>
      <c r="HR514" s="80"/>
      <c r="HS514" s="80"/>
      <c r="HT514" s="80"/>
      <c r="HU514" s="80"/>
      <c r="HV514" s="80"/>
      <c r="HW514" s="80"/>
      <c r="HX514" s="80"/>
      <c r="HY514" s="80"/>
      <c r="HZ514" s="80"/>
      <c r="IA514" s="80"/>
      <c r="IB514" s="80"/>
      <c r="IC514" s="80"/>
      <c r="ID514" s="80"/>
      <c r="IE514" s="80"/>
      <c r="IF514" s="80"/>
      <c r="IG514" s="80"/>
      <c r="IH514" s="80"/>
      <c r="II514" s="80"/>
      <c r="IJ514" s="80"/>
      <c r="IK514" s="80"/>
    </row>
    <row r="515" spans="1:245" s="144" customFormat="1" ht="51">
      <c r="A515" s="19">
        <v>509</v>
      </c>
      <c r="B515" s="412" t="s">
        <v>4078</v>
      </c>
      <c r="C515" s="413">
        <v>110851014000688</v>
      </c>
      <c r="D515" s="414" t="s">
        <v>4079</v>
      </c>
      <c r="E515" s="414" t="s">
        <v>4080</v>
      </c>
      <c r="F515" s="415" t="s">
        <v>3651</v>
      </c>
      <c r="G515" s="421">
        <v>55267.73</v>
      </c>
      <c r="H515" s="422">
        <v>0</v>
      </c>
      <c r="I515" s="421">
        <v>55267.73</v>
      </c>
      <c r="J515" s="418"/>
      <c r="K515" s="19"/>
      <c r="L515" s="19"/>
      <c r="M515" s="23"/>
      <c r="N515" s="493"/>
      <c r="O515" s="172"/>
      <c r="P515" s="80"/>
      <c r="Q515" s="80"/>
      <c r="R515" s="80"/>
      <c r="S515" s="80"/>
      <c r="T515" s="80"/>
      <c r="U515" s="80"/>
      <c r="V515" s="80"/>
      <c r="W515" s="80"/>
      <c r="X515" s="80"/>
      <c r="Y515" s="80"/>
      <c r="Z515" s="80"/>
      <c r="AA515" s="80"/>
      <c r="AB515" s="80"/>
      <c r="AC515" s="80"/>
      <c r="AD515" s="80"/>
      <c r="AE515" s="80"/>
      <c r="AF515" s="80"/>
      <c r="AG515" s="80"/>
      <c r="AH515" s="80"/>
      <c r="AI515" s="80"/>
      <c r="AJ515" s="80"/>
      <c r="AK515" s="80"/>
      <c r="AL515" s="80"/>
      <c r="AM515" s="80"/>
      <c r="AN515" s="80"/>
      <c r="AO515" s="80"/>
      <c r="AP515" s="80"/>
      <c r="AQ515" s="80"/>
      <c r="AR515" s="80"/>
      <c r="AS515" s="80"/>
      <c r="AT515" s="80"/>
      <c r="AU515" s="80"/>
      <c r="AV515" s="80"/>
      <c r="AW515" s="80"/>
      <c r="AX515" s="80"/>
      <c r="AY515" s="80"/>
      <c r="AZ515" s="80"/>
      <c r="BA515" s="80"/>
      <c r="BB515" s="80"/>
      <c r="BC515" s="80"/>
      <c r="BD515" s="80"/>
      <c r="BE515" s="80"/>
      <c r="BF515" s="80"/>
      <c r="BG515" s="80"/>
      <c r="BH515" s="80"/>
      <c r="BI515" s="80"/>
      <c r="BJ515" s="80"/>
      <c r="BK515" s="80"/>
      <c r="BL515" s="80"/>
      <c r="BM515" s="80"/>
      <c r="BN515" s="80"/>
      <c r="BO515" s="80"/>
      <c r="BP515" s="80"/>
      <c r="BQ515" s="80"/>
      <c r="BR515" s="80"/>
      <c r="BS515" s="80"/>
      <c r="BT515" s="80"/>
      <c r="BU515" s="80"/>
      <c r="BV515" s="80"/>
      <c r="BW515" s="80"/>
      <c r="BX515" s="80"/>
      <c r="BY515" s="80"/>
      <c r="BZ515" s="80"/>
      <c r="CA515" s="80"/>
      <c r="CB515" s="80"/>
      <c r="CC515" s="80"/>
      <c r="CD515" s="80"/>
      <c r="CE515" s="80"/>
      <c r="CF515" s="80"/>
      <c r="CG515" s="80"/>
      <c r="CH515" s="80"/>
      <c r="CI515" s="80"/>
      <c r="CJ515" s="80"/>
      <c r="CK515" s="80"/>
      <c r="CL515" s="80"/>
      <c r="CM515" s="80"/>
      <c r="CN515" s="80"/>
      <c r="CO515" s="80"/>
      <c r="CP515" s="80"/>
      <c r="CQ515" s="80"/>
      <c r="CR515" s="80"/>
      <c r="CS515" s="80"/>
      <c r="CT515" s="80"/>
      <c r="CU515" s="80"/>
      <c r="CV515" s="80"/>
      <c r="CW515" s="80"/>
      <c r="CX515" s="80"/>
      <c r="CY515" s="80"/>
      <c r="CZ515" s="80"/>
      <c r="DA515" s="80"/>
      <c r="DB515" s="80"/>
      <c r="DC515" s="80"/>
      <c r="DD515" s="80"/>
      <c r="DE515" s="80"/>
      <c r="DF515" s="80"/>
      <c r="DG515" s="80"/>
      <c r="DH515" s="80"/>
      <c r="DI515" s="80"/>
      <c r="DJ515" s="80"/>
      <c r="DK515" s="80"/>
      <c r="DL515" s="80"/>
      <c r="DM515" s="80"/>
      <c r="DN515" s="80"/>
      <c r="DO515" s="80"/>
      <c r="DP515" s="80"/>
      <c r="DQ515" s="80"/>
      <c r="DR515" s="80"/>
      <c r="DS515" s="80"/>
      <c r="DT515" s="80"/>
      <c r="DU515" s="80"/>
      <c r="DV515" s="80"/>
      <c r="DW515" s="80"/>
      <c r="DX515" s="80"/>
      <c r="DY515" s="80"/>
      <c r="DZ515" s="80"/>
      <c r="EA515" s="80"/>
      <c r="EB515" s="80"/>
      <c r="EC515" s="80"/>
      <c r="ED515" s="80"/>
      <c r="EE515" s="80"/>
      <c r="EF515" s="80"/>
      <c r="EG515" s="80"/>
      <c r="EH515" s="80"/>
      <c r="EI515" s="80"/>
      <c r="EJ515" s="80"/>
      <c r="EK515" s="80"/>
      <c r="EL515" s="80"/>
      <c r="EM515" s="80"/>
      <c r="EN515" s="80"/>
      <c r="EO515" s="80"/>
      <c r="EP515" s="80"/>
      <c r="EQ515" s="80"/>
      <c r="ER515" s="80"/>
      <c r="ES515" s="80"/>
      <c r="ET515" s="80"/>
      <c r="EU515" s="80"/>
      <c r="EV515" s="80"/>
      <c r="EW515" s="80"/>
      <c r="EX515" s="80"/>
      <c r="EY515" s="80"/>
      <c r="EZ515" s="80"/>
      <c r="FA515" s="80"/>
      <c r="FB515" s="80"/>
      <c r="FC515" s="80"/>
      <c r="FD515" s="80"/>
      <c r="FE515" s="80"/>
      <c r="FF515" s="80"/>
      <c r="FG515" s="80"/>
      <c r="FH515" s="80"/>
      <c r="FI515" s="80"/>
      <c r="FJ515" s="80"/>
      <c r="FK515" s="80"/>
      <c r="FL515" s="80"/>
      <c r="FM515" s="80"/>
      <c r="FN515" s="80"/>
      <c r="FO515" s="80"/>
      <c r="FP515" s="80"/>
      <c r="FQ515" s="80"/>
      <c r="FR515" s="80"/>
      <c r="FS515" s="80"/>
      <c r="FT515" s="80"/>
      <c r="FU515" s="80"/>
      <c r="FV515" s="80"/>
      <c r="FW515" s="80"/>
      <c r="FX515" s="80"/>
      <c r="FY515" s="80"/>
      <c r="FZ515" s="80"/>
      <c r="GA515" s="80"/>
      <c r="GB515" s="80"/>
      <c r="GC515" s="80"/>
      <c r="GD515" s="80"/>
      <c r="GE515" s="80"/>
      <c r="GF515" s="80"/>
      <c r="GG515" s="80"/>
      <c r="GH515" s="80"/>
      <c r="GI515" s="80"/>
      <c r="GJ515" s="80"/>
      <c r="GK515" s="80"/>
      <c r="GL515" s="80"/>
      <c r="GM515" s="80"/>
      <c r="GN515" s="80"/>
      <c r="GO515" s="80"/>
      <c r="GP515" s="80"/>
      <c r="GQ515" s="80"/>
      <c r="GR515" s="80"/>
      <c r="GS515" s="80"/>
      <c r="GT515" s="80"/>
      <c r="GU515" s="80"/>
      <c r="GV515" s="80"/>
      <c r="GW515" s="80"/>
      <c r="GX515" s="80"/>
      <c r="GY515" s="80"/>
      <c r="GZ515" s="80"/>
      <c r="HA515" s="80"/>
      <c r="HB515" s="80"/>
      <c r="HC515" s="80"/>
      <c r="HD515" s="80"/>
      <c r="HE515" s="80"/>
      <c r="HF515" s="80"/>
      <c r="HG515" s="80"/>
      <c r="HH515" s="80"/>
      <c r="HI515" s="80"/>
      <c r="HJ515" s="80"/>
      <c r="HK515" s="80"/>
      <c r="HL515" s="80"/>
      <c r="HM515" s="80"/>
      <c r="HN515" s="80"/>
      <c r="HO515" s="80"/>
      <c r="HP515" s="80"/>
      <c r="HQ515" s="80"/>
      <c r="HR515" s="80"/>
      <c r="HS515" s="80"/>
      <c r="HT515" s="80"/>
      <c r="HU515" s="80"/>
      <c r="HV515" s="80"/>
      <c r="HW515" s="80"/>
      <c r="HX515" s="80"/>
      <c r="HY515" s="80"/>
      <c r="HZ515" s="80"/>
      <c r="IA515" s="80"/>
      <c r="IB515" s="80"/>
      <c r="IC515" s="80"/>
      <c r="ID515" s="80"/>
      <c r="IE515" s="80"/>
      <c r="IF515" s="80"/>
      <c r="IG515" s="80"/>
      <c r="IH515" s="80"/>
      <c r="II515" s="80"/>
      <c r="IJ515" s="80"/>
      <c r="IK515" s="80"/>
    </row>
    <row r="516" spans="1:245" s="144" customFormat="1" ht="51">
      <c r="A516" s="19">
        <v>510</v>
      </c>
      <c r="B516" s="412" t="s">
        <v>4081</v>
      </c>
      <c r="C516" s="413">
        <v>110851014000689</v>
      </c>
      <c r="D516" s="414" t="s">
        <v>4082</v>
      </c>
      <c r="E516" s="414" t="s">
        <v>4083</v>
      </c>
      <c r="F516" s="415" t="s">
        <v>3651</v>
      </c>
      <c r="G516" s="421">
        <v>269360.14</v>
      </c>
      <c r="H516" s="422">
        <v>0</v>
      </c>
      <c r="I516" s="421">
        <v>269360.14</v>
      </c>
      <c r="J516" s="418"/>
      <c r="K516" s="19"/>
      <c r="L516" s="19"/>
      <c r="M516" s="23"/>
      <c r="N516" s="493"/>
      <c r="O516" s="172"/>
      <c r="P516" s="80"/>
      <c r="Q516" s="80"/>
      <c r="R516" s="80"/>
      <c r="S516" s="80"/>
      <c r="T516" s="80"/>
      <c r="U516" s="80"/>
      <c r="V516" s="80"/>
      <c r="W516" s="80"/>
      <c r="X516" s="80"/>
      <c r="Y516" s="80"/>
      <c r="Z516" s="80"/>
      <c r="AA516" s="80"/>
      <c r="AB516" s="80"/>
      <c r="AC516" s="80"/>
      <c r="AD516" s="80"/>
      <c r="AE516" s="80"/>
      <c r="AF516" s="80"/>
      <c r="AG516" s="80"/>
      <c r="AH516" s="80"/>
      <c r="AI516" s="80"/>
      <c r="AJ516" s="80"/>
      <c r="AK516" s="80"/>
      <c r="AL516" s="80"/>
      <c r="AM516" s="80"/>
      <c r="AN516" s="80"/>
      <c r="AO516" s="80"/>
      <c r="AP516" s="80"/>
      <c r="AQ516" s="80"/>
      <c r="AR516" s="80"/>
      <c r="AS516" s="80"/>
      <c r="AT516" s="80"/>
      <c r="AU516" s="80"/>
      <c r="AV516" s="80"/>
      <c r="AW516" s="80"/>
      <c r="AX516" s="80"/>
      <c r="AY516" s="80"/>
      <c r="AZ516" s="80"/>
      <c r="BA516" s="80"/>
      <c r="BB516" s="80"/>
      <c r="BC516" s="80"/>
      <c r="BD516" s="80"/>
      <c r="BE516" s="80"/>
      <c r="BF516" s="80"/>
      <c r="BG516" s="80"/>
      <c r="BH516" s="80"/>
      <c r="BI516" s="80"/>
      <c r="BJ516" s="80"/>
      <c r="BK516" s="80"/>
      <c r="BL516" s="80"/>
      <c r="BM516" s="80"/>
      <c r="BN516" s="80"/>
      <c r="BO516" s="80"/>
      <c r="BP516" s="80"/>
      <c r="BQ516" s="80"/>
      <c r="BR516" s="80"/>
      <c r="BS516" s="80"/>
      <c r="BT516" s="80"/>
      <c r="BU516" s="80"/>
      <c r="BV516" s="80"/>
      <c r="BW516" s="80"/>
      <c r="BX516" s="80"/>
      <c r="BY516" s="80"/>
      <c r="BZ516" s="80"/>
      <c r="CA516" s="80"/>
      <c r="CB516" s="80"/>
      <c r="CC516" s="80"/>
      <c r="CD516" s="80"/>
      <c r="CE516" s="80"/>
      <c r="CF516" s="80"/>
      <c r="CG516" s="80"/>
      <c r="CH516" s="80"/>
      <c r="CI516" s="80"/>
      <c r="CJ516" s="80"/>
      <c r="CK516" s="80"/>
      <c r="CL516" s="80"/>
      <c r="CM516" s="80"/>
      <c r="CN516" s="80"/>
      <c r="CO516" s="80"/>
      <c r="CP516" s="80"/>
      <c r="CQ516" s="80"/>
      <c r="CR516" s="80"/>
      <c r="CS516" s="80"/>
      <c r="CT516" s="80"/>
      <c r="CU516" s="80"/>
      <c r="CV516" s="80"/>
      <c r="CW516" s="80"/>
      <c r="CX516" s="80"/>
      <c r="CY516" s="80"/>
      <c r="CZ516" s="80"/>
      <c r="DA516" s="80"/>
      <c r="DB516" s="80"/>
      <c r="DC516" s="80"/>
      <c r="DD516" s="80"/>
      <c r="DE516" s="80"/>
      <c r="DF516" s="80"/>
      <c r="DG516" s="80"/>
      <c r="DH516" s="80"/>
      <c r="DI516" s="80"/>
      <c r="DJ516" s="80"/>
      <c r="DK516" s="80"/>
      <c r="DL516" s="80"/>
      <c r="DM516" s="80"/>
      <c r="DN516" s="80"/>
      <c r="DO516" s="80"/>
      <c r="DP516" s="80"/>
      <c r="DQ516" s="80"/>
      <c r="DR516" s="80"/>
      <c r="DS516" s="80"/>
      <c r="DT516" s="80"/>
      <c r="DU516" s="80"/>
      <c r="DV516" s="80"/>
      <c r="DW516" s="80"/>
      <c r="DX516" s="80"/>
      <c r="DY516" s="80"/>
      <c r="DZ516" s="80"/>
      <c r="EA516" s="80"/>
      <c r="EB516" s="80"/>
      <c r="EC516" s="80"/>
      <c r="ED516" s="80"/>
      <c r="EE516" s="80"/>
      <c r="EF516" s="80"/>
      <c r="EG516" s="80"/>
      <c r="EH516" s="80"/>
      <c r="EI516" s="80"/>
      <c r="EJ516" s="80"/>
      <c r="EK516" s="80"/>
      <c r="EL516" s="80"/>
      <c r="EM516" s="80"/>
      <c r="EN516" s="80"/>
      <c r="EO516" s="80"/>
      <c r="EP516" s="80"/>
      <c r="EQ516" s="80"/>
      <c r="ER516" s="80"/>
      <c r="ES516" s="80"/>
      <c r="ET516" s="80"/>
      <c r="EU516" s="80"/>
      <c r="EV516" s="80"/>
      <c r="EW516" s="80"/>
      <c r="EX516" s="80"/>
      <c r="EY516" s="80"/>
      <c r="EZ516" s="80"/>
      <c r="FA516" s="80"/>
      <c r="FB516" s="80"/>
      <c r="FC516" s="80"/>
      <c r="FD516" s="80"/>
      <c r="FE516" s="80"/>
      <c r="FF516" s="80"/>
      <c r="FG516" s="80"/>
      <c r="FH516" s="80"/>
      <c r="FI516" s="80"/>
      <c r="FJ516" s="80"/>
      <c r="FK516" s="80"/>
      <c r="FL516" s="80"/>
      <c r="FM516" s="80"/>
      <c r="FN516" s="80"/>
      <c r="FO516" s="80"/>
      <c r="FP516" s="80"/>
      <c r="FQ516" s="80"/>
      <c r="FR516" s="80"/>
      <c r="FS516" s="80"/>
      <c r="FT516" s="80"/>
      <c r="FU516" s="80"/>
      <c r="FV516" s="80"/>
      <c r="FW516" s="80"/>
      <c r="FX516" s="80"/>
      <c r="FY516" s="80"/>
      <c r="FZ516" s="80"/>
      <c r="GA516" s="80"/>
      <c r="GB516" s="80"/>
      <c r="GC516" s="80"/>
      <c r="GD516" s="80"/>
      <c r="GE516" s="80"/>
      <c r="GF516" s="80"/>
      <c r="GG516" s="80"/>
      <c r="GH516" s="80"/>
      <c r="GI516" s="80"/>
      <c r="GJ516" s="80"/>
      <c r="GK516" s="80"/>
      <c r="GL516" s="80"/>
      <c r="GM516" s="80"/>
      <c r="GN516" s="80"/>
      <c r="GO516" s="80"/>
      <c r="GP516" s="80"/>
      <c r="GQ516" s="80"/>
      <c r="GR516" s="80"/>
      <c r="GS516" s="80"/>
      <c r="GT516" s="80"/>
      <c r="GU516" s="80"/>
      <c r="GV516" s="80"/>
      <c r="GW516" s="80"/>
      <c r="GX516" s="80"/>
      <c r="GY516" s="80"/>
      <c r="GZ516" s="80"/>
      <c r="HA516" s="80"/>
      <c r="HB516" s="80"/>
      <c r="HC516" s="80"/>
      <c r="HD516" s="80"/>
      <c r="HE516" s="80"/>
      <c r="HF516" s="80"/>
      <c r="HG516" s="80"/>
      <c r="HH516" s="80"/>
      <c r="HI516" s="80"/>
      <c r="HJ516" s="80"/>
      <c r="HK516" s="80"/>
      <c r="HL516" s="80"/>
      <c r="HM516" s="80"/>
      <c r="HN516" s="80"/>
      <c r="HO516" s="80"/>
      <c r="HP516" s="80"/>
      <c r="HQ516" s="80"/>
      <c r="HR516" s="80"/>
      <c r="HS516" s="80"/>
      <c r="HT516" s="80"/>
      <c r="HU516" s="80"/>
      <c r="HV516" s="80"/>
      <c r="HW516" s="80"/>
      <c r="HX516" s="80"/>
      <c r="HY516" s="80"/>
      <c r="HZ516" s="80"/>
      <c r="IA516" s="80"/>
      <c r="IB516" s="80"/>
      <c r="IC516" s="80"/>
      <c r="ID516" s="80"/>
      <c r="IE516" s="80"/>
      <c r="IF516" s="80"/>
      <c r="IG516" s="80"/>
      <c r="IH516" s="80"/>
      <c r="II516" s="80"/>
      <c r="IJ516" s="80"/>
      <c r="IK516" s="80"/>
    </row>
    <row r="517" spans="1:245" s="144" customFormat="1" ht="51">
      <c r="A517" s="103">
        <v>511</v>
      </c>
      <c r="B517" s="412" t="s">
        <v>4084</v>
      </c>
      <c r="C517" s="413">
        <v>110851014000690</v>
      </c>
      <c r="D517" s="414" t="s">
        <v>4085</v>
      </c>
      <c r="E517" s="414" t="s">
        <v>4086</v>
      </c>
      <c r="F517" s="415" t="s">
        <v>3651</v>
      </c>
      <c r="G517" s="421">
        <v>99329.1</v>
      </c>
      <c r="H517" s="422">
        <v>0</v>
      </c>
      <c r="I517" s="421">
        <v>99329.1</v>
      </c>
      <c r="J517" s="418"/>
      <c r="K517" s="19"/>
      <c r="L517" s="19"/>
      <c r="M517" s="23"/>
      <c r="N517" s="493"/>
      <c r="O517" s="172"/>
      <c r="P517" s="80"/>
      <c r="Q517" s="80"/>
      <c r="R517" s="80"/>
      <c r="S517" s="80"/>
      <c r="T517" s="80"/>
      <c r="U517" s="80"/>
      <c r="V517" s="80"/>
      <c r="W517" s="80"/>
      <c r="X517" s="80"/>
      <c r="Y517" s="80"/>
      <c r="Z517" s="80"/>
      <c r="AA517" s="80"/>
      <c r="AB517" s="80"/>
      <c r="AC517" s="80"/>
      <c r="AD517" s="80"/>
      <c r="AE517" s="80"/>
      <c r="AF517" s="80"/>
      <c r="AG517" s="80"/>
      <c r="AH517" s="80"/>
      <c r="AI517" s="80"/>
      <c r="AJ517" s="80"/>
      <c r="AK517" s="80"/>
      <c r="AL517" s="80"/>
      <c r="AM517" s="80"/>
      <c r="AN517" s="80"/>
      <c r="AO517" s="80"/>
      <c r="AP517" s="80"/>
      <c r="AQ517" s="80"/>
      <c r="AR517" s="80"/>
      <c r="AS517" s="80"/>
      <c r="AT517" s="80"/>
      <c r="AU517" s="80"/>
      <c r="AV517" s="80"/>
      <c r="AW517" s="80"/>
      <c r="AX517" s="80"/>
      <c r="AY517" s="80"/>
      <c r="AZ517" s="80"/>
      <c r="BA517" s="80"/>
      <c r="BB517" s="80"/>
      <c r="BC517" s="80"/>
      <c r="BD517" s="80"/>
      <c r="BE517" s="80"/>
      <c r="BF517" s="80"/>
      <c r="BG517" s="80"/>
      <c r="BH517" s="80"/>
      <c r="BI517" s="80"/>
      <c r="BJ517" s="80"/>
      <c r="BK517" s="80"/>
      <c r="BL517" s="80"/>
      <c r="BM517" s="80"/>
      <c r="BN517" s="80"/>
      <c r="BO517" s="80"/>
      <c r="BP517" s="80"/>
      <c r="BQ517" s="80"/>
      <c r="BR517" s="80"/>
      <c r="BS517" s="80"/>
      <c r="BT517" s="80"/>
      <c r="BU517" s="80"/>
      <c r="BV517" s="80"/>
      <c r="BW517" s="80"/>
      <c r="BX517" s="80"/>
      <c r="BY517" s="80"/>
      <c r="BZ517" s="80"/>
      <c r="CA517" s="80"/>
      <c r="CB517" s="80"/>
      <c r="CC517" s="80"/>
      <c r="CD517" s="80"/>
      <c r="CE517" s="80"/>
      <c r="CF517" s="80"/>
      <c r="CG517" s="80"/>
      <c r="CH517" s="80"/>
      <c r="CI517" s="80"/>
      <c r="CJ517" s="80"/>
      <c r="CK517" s="80"/>
      <c r="CL517" s="80"/>
      <c r="CM517" s="80"/>
      <c r="CN517" s="80"/>
      <c r="CO517" s="80"/>
      <c r="CP517" s="80"/>
      <c r="CQ517" s="80"/>
      <c r="CR517" s="80"/>
      <c r="CS517" s="80"/>
      <c r="CT517" s="80"/>
      <c r="CU517" s="80"/>
      <c r="CV517" s="80"/>
      <c r="CW517" s="80"/>
      <c r="CX517" s="80"/>
      <c r="CY517" s="80"/>
      <c r="CZ517" s="80"/>
      <c r="DA517" s="80"/>
      <c r="DB517" s="80"/>
      <c r="DC517" s="80"/>
      <c r="DD517" s="80"/>
      <c r="DE517" s="80"/>
      <c r="DF517" s="80"/>
      <c r="DG517" s="80"/>
      <c r="DH517" s="80"/>
      <c r="DI517" s="80"/>
      <c r="DJ517" s="80"/>
      <c r="DK517" s="80"/>
      <c r="DL517" s="80"/>
      <c r="DM517" s="80"/>
      <c r="DN517" s="80"/>
      <c r="DO517" s="80"/>
      <c r="DP517" s="80"/>
      <c r="DQ517" s="80"/>
      <c r="DR517" s="80"/>
      <c r="DS517" s="80"/>
      <c r="DT517" s="80"/>
      <c r="DU517" s="80"/>
      <c r="DV517" s="80"/>
      <c r="DW517" s="80"/>
      <c r="DX517" s="80"/>
      <c r="DY517" s="80"/>
      <c r="DZ517" s="80"/>
      <c r="EA517" s="80"/>
      <c r="EB517" s="80"/>
      <c r="EC517" s="80"/>
      <c r="ED517" s="80"/>
      <c r="EE517" s="80"/>
      <c r="EF517" s="80"/>
      <c r="EG517" s="80"/>
      <c r="EH517" s="80"/>
      <c r="EI517" s="80"/>
      <c r="EJ517" s="80"/>
      <c r="EK517" s="80"/>
      <c r="EL517" s="80"/>
      <c r="EM517" s="80"/>
      <c r="EN517" s="80"/>
      <c r="EO517" s="80"/>
      <c r="EP517" s="80"/>
      <c r="EQ517" s="80"/>
      <c r="ER517" s="80"/>
      <c r="ES517" s="80"/>
      <c r="ET517" s="80"/>
      <c r="EU517" s="80"/>
      <c r="EV517" s="80"/>
      <c r="EW517" s="80"/>
      <c r="EX517" s="80"/>
      <c r="EY517" s="80"/>
      <c r="EZ517" s="80"/>
      <c r="FA517" s="80"/>
      <c r="FB517" s="80"/>
      <c r="FC517" s="80"/>
      <c r="FD517" s="80"/>
      <c r="FE517" s="80"/>
      <c r="FF517" s="80"/>
      <c r="FG517" s="80"/>
      <c r="FH517" s="80"/>
      <c r="FI517" s="80"/>
      <c r="FJ517" s="80"/>
      <c r="FK517" s="80"/>
      <c r="FL517" s="80"/>
      <c r="FM517" s="80"/>
      <c r="FN517" s="80"/>
      <c r="FO517" s="80"/>
      <c r="FP517" s="80"/>
      <c r="FQ517" s="80"/>
      <c r="FR517" s="80"/>
      <c r="FS517" s="80"/>
      <c r="FT517" s="80"/>
      <c r="FU517" s="80"/>
      <c r="FV517" s="80"/>
      <c r="FW517" s="80"/>
      <c r="FX517" s="80"/>
      <c r="FY517" s="80"/>
      <c r="FZ517" s="80"/>
      <c r="GA517" s="80"/>
      <c r="GB517" s="80"/>
      <c r="GC517" s="80"/>
      <c r="GD517" s="80"/>
      <c r="GE517" s="80"/>
      <c r="GF517" s="80"/>
      <c r="GG517" s="80"/>
      <c r="GH517" s="80"/>
      <c r="GI517" s="80"/>
      <c r="GJ517" s="80"/>
      <c r="GK517" s="80"/>
      <c r="GL517" s="80"/>
      <c r="GM517" s="80"/>
      <c r="GN517" s="80"/>
      <c r="GO517" s="80"/>
      <c r="GP517" s="80"/>
      <c r="GQ517" s="80"/>
      <c r="GR517" s="80"/>
      <c r="GS517" s="80"/>
      <c r="GT517" s="80"/>
      <c r="GU517" s="80"/>
      <c r="GV517" s="80"/>
      <c r="GW517" s="80"/>
      <c r="GX517" s="80"/>
      <c r="GY517" s="80"/>
      <c r="GZ517" s="80"/>
      <c r="HA517" s="80"/>
      <c r="HB517" s="80"/>
      <c r="HC517" s="80"/>
      <c r="HD517" s="80"/>
      <c r="HE517" s="80"/>
      <c r="HF517" s="80"/>
      <c r="HG517" s="80"/>
      <c r="HH517" s="80"/>
      <c r="HI517" s="80"/>
      <c r="HJ517" s="80"/>
      <c r="HK517" s="80"/>
      <c r="HL517" s="80"/>
      <c r="HM517" s="80"/>
      <c r="HN517" s="80"/>
      <c r="HO517" s="80"/>
      <c r="HP517" s="80"/>
      <c r="HQ517" s="80"/>
      <c r="HR517" s="80"/>
      <c r="HS517" s="80"/>
      <c r="HT517" s="80"/>
      <c r="HU517" s="80"/>
      <c r="HV517" s="80"/>
      <c r="HW517" s="80"/>
      <c r="HX517" s="80"/>
      <c r="HY517" s="80"/>
      <c r="HZ517" s="80"/>
      <c r="IA517" s="80"/>
      <c r="IB517" s="80"/>
      <c r="IC517" s="80"/>
      <c r="ID517" s="80"/>
      <c r="IE517" s="80"/>
      <c r="IF517" s="80"/>
      <c r="IG517" s="80"/>
      <c r="IH517" s="80"/>
      <c r="II517" s="80"/>
      <c r="IJ517" s="80"/>
      <c r="IK517" s="80"/>
    </row>
    <row r="518" spans="1:245" s="144" customFormat="1" ht="51">
      <c r="A518" s="19">
        <v>512</v>
      </c>
      <c r="B518" s="412" t="s">
        <v>4087</v>
      </c>
      <c r="C518" s="413">
        <v>110851014000691</v>
      </c>
      <c r="D518" s="414" t="s">
        <v>4088</v>
      </c>
      <c r="E518" s="414" t="s">
        <v>4089</v>
      </c>
      <c r="F518" s="415" t="s">
        <v>3651</v>
      </c>
      <c r="G518" s="421">
        <v>87969.93</v>
      </c>
      <c r="H518" s="422">
        <v>0</v>
      </c>
      <c r="I518" s="421">
        <v>87969.93</v>
      </c>
      <c r="J518" s="418"/>
      <c r="K518" s="19"/>
      <c r="L518" s="19"/>
      <c r="M518" s="23"/>
      <c r="N518" s="493"/>
      <c r="O518" s="172"/>
      <c r="P518" s="80"/>
      <c r="Q518" s="80"/>
      <c r="R518" s="80"/>
      <c r="S518" s="80"/>
      <c r="T518" s="80"/>
      <c r="U518" s="80"/>
      <c r="V518" s="80"/>
      <c r="W518" s="80"/>
      <c r="X518" s="80"/>
      <c r="Y518" s="80"/>
      <c r="Z518" s="80"/>
      <c r="AA518" s="80"/>
      <c r="AB518" s="80"/>
      <c r="AC518" s="80"/>
      <c r="AD518" s="80"/>
      <c r="AE518" s="80"/>
      <c r="AF518" s="80"/>
      <c r="AG518" s="80"/>
      <c r="AH518" s="80"/>
      <c r="AI518" s="80"/>
      <c r="AJ518" s="80"/>
      <c r="AK518" s="80"/>
      <c r="AL518" s="80"/>
      <c r="AM518" s="80"/>
      <c r="AN518" s="80"/>
      <c r="AO518" s="80"/>
      <c r="AP518" s="80"/>
      <c r="AQ518" s="80"/>
      <c r="AR518" s="80"/>
      <c r="AS518" s="80"/>
      <c r="AT518" s="80"/>
      <c r="AU518" s="80"/>
      <c r="AV518" s="80"/>
      <c r="AW518" s="80"/>
      <c r="AX518" s="80"/>
      <c r="AY518" s="80"/>
      <c r="AZ518" s="80"/>
      <c r="BA518" s="80"/>
      <c r="BB518" s="80"/>
      <c r="BC518" s="80"/>
      <c r="BD518" s="80"/>
      <c r="BE518" s="80"/>
      <c r="BF518" s="80"/>
      <c r="BG518" s="80"/>
      <c r="BH518" s="80"/>
      <c r="BI518" s="80"/>
      <c r="BJ518" s="80"/>
      <c r="BK518" s="80"/>
      <c r="BL518" s="80"/>
      <c r="BM518" s="80"/>
      <c r="BN518" s="80"/>
      <c r="BO518" s="80"/>
      <c r="BP518" s="80"/>
      <c r="BQ518" s="80"/>
      <c r="BR518" s="80"/>
      <c r="BS518" s="80"/>
      <c r="BT518" s="80"/>
      <c r="BU518" s="80"/>
      <c r="BV518" s="80"/>
      <c r="BW518" s="80"/>
      <c r="BX518" s="80"/>
      <c r="BY518" s="80"/>
      <c r="BZ518" s="80"/>
      <c r="CA518" s="80"/>
      <c r="CB518" s="80"/>
      <c r="CC518" s="80"/>
      <c r="CD518" s="80"/>
      <c r="CE518" s="80"/>
      <c r="CF518" s="80"/>
      <c r="CG518" s="80"/>
      <c r="CH518" s="80"/>
      <c r="CI518" s="80"/>
      <c r="CJ518" s="80"/>
      <c r="CK518" s="80"/>
      <c r="CL518" s="80"/>
      <c r="CM518" s="80"/>
      <c r="CN518" s="80"/>
      <c r="CO518" s="80"/>
      <c r="CP518" s="80"/>
      <c r="CQ518" s="80"/>
      <c r="CR518" s="80"/>
      <c r="CS518" s="80"/>
      <c r="CT518" s="80"/>
      <c r="CU518" s="80"/>
      <c r="CV518" s="80"/>
      <c r="CW518" s="80"/>
      <c r="CX518" s="80"/>
      <c r="CY518" s="80"/>
      <c r="CZ518" s="80"/>
      <c r="DA518" s="80"/>
      <c r="DB518" s="80"/>
      <c r="DC518" s="80"/>
      <c r="DD518" s="80"/>
      <c r="DE518" s="80"/>
      <c r="DF518" s="80"/>
      <c r="DG518" s="80"/>
      <c r="DH518" s="80"/>
      <c r="DI518" s="80"/>
      <c r="DJ518" s="80"/>
      <c r="DK518" s="80"/>
      <c r="DL518" s="80"/>
      <c r="DM518" s="80"/>
      <c r="DN518" s="80"/>
      <c r="DO518" s="80"/>
      <c r="DP518" s="80"/>
      <c r="DQ518" s="80"/>
      <c r="DR518" s="80"/>
      <c r="DS518" s="80"/>
      <c r="DT518" s="80"/>
      <c r="DU518" s="80"/>
      <c r="DV518" s="80"/>
      <c r="DW518" s="80"/>
      <c r="DX518" s="80"/>
      <c r="DY518" s="80"/>
      <c r="DZ518" s="80"/>
      <c r="EA518" s="80"/>
      <c r="EB518" s="80"/>
      <c r="EC518" s="80"/>
      <c r="ED518" s="80"/>
      <c r="EE518" s="80"/>
      <c r="EF518" s="80"/>
      <c r="EG518" s="80"/>
      <c r="EH518" s="80"/>
      <c r="EI518" s="80"/>
      <c r="EJ518" s="80"/>
      <c r="EK518" s="80"/>
      <c r="EL518" s="80"/>
      <c r="EM518" s="80"/>
      <c r="EN518" s="80"/>
      <c r="EO518" s="80"/>
      <c r="EP518" s="80"/>
      <c r="EQ518" s="80"/>
      <c r="ER518" s="80"/>
      <c r="ES518" s="80"/>
      <c r="ET518" s="80"/>
      <c r="EU518" s="80"/>
      <c r="EV518" s="80"/>
      <c r="EW518" s="80"/>
      <c r="EX518" s="80"/>
      <c r="EY518" s="80"/>
      <c r="EZ518" s="80"/>
      <c r="FA518" s="80"/>
      <c r="FB518" s="80"/>
      <c r="FC518" s="80"/>
      <c r="FD518" s="80"/>
      <c r="FE518" s="80"/>
      <c r="FF518" s="80"/>
      <c r="FG518" s="80"/>
      <c r="FH518" s="80"/>
      <c r="FI518" s="80"/>
      <c r="FJ518" s="80"/>
      <c r="FK518" s="80"/>
      <c r="FL518" s="80"/>
      <c r="FM518" s="80"/>
      <c r="FN518" s="80"/>
      <c r="FO518" s="80"/>
      <c r="FP518" s="80"/>
      <c r="FQ518" s="80"/>
      <c r="FR518" s="80"/>
      <c r="FS518" s="80"/>
      <c r="FT518" s="80"/>
      <c r="FU518" s="80"/>
      <c r="FV518" s="80"/>
      <c r="FW518" s="80"/>
      <c r="FX518" s="80"/>
      <c r="FY518" s="80"/>
      <c r="FZ518" s="80"/>
      <c r="GA518" s="80"/>
      <c r="GB518" s="80"/>
      <c r="GC518" s="80"/>
      <c r="GD518" s="80"/>
      <c r="GE518" s="80"/>
      <c r="GF518" s="80"/>
      <c r="GG518" s="80"/>
      <c r="GH518" s="80"/>
      <c r="GI518" s="80"/>
      <c r="GJ518" s="80"/>
      <c r="GK518" s="80"/>
      <c r="GL518" s="80"/>
      <c r="GM518" s="80"/>
      <c r="GN518" s="80"/>
      <c r="GO518" s="80"/>
      <c r="GP518" s="80"/>
      <c r="GQ518" s="80"/>
      <c r="GR518" s="80"/>
      <c r="GS518" s="80"/>
      <c r="GT518" s="80"/>
      <c r="GU518" s="80"/>
      <c r="GV518" s="80"/>
      <c r="GW518" s="80"/>
      <c r="GX518" s="80"/>
      <c r="GY518" s="80"/>
      <c r="GZ518" s="80"/>
      <c r="HA518" s="80"/>
      <c r="HB518" s="80"/>
      <c r="HC518" s="80"/>
      <c r="HD518" s="80"/>
      <c r="HE518" s="80"/>
      <c r="HF518" s="80"/>
      <c r="HG518" s="80"/>
      <c r="HH518" s="80"/>
      <c r="HI518" s="80"/>
      <c r="HJ518" s="80"/>
      <c r="HK518" s="80"/>
      <c r="HL518" s="80"/>
      <c r="HM518" s="80"/>
      <c r="HN518" s="80"/>
      <c r="HO518" s="80"/>
      <c r="HP518" s="80"/>
      <c r="HQ518" s="80"/>
      <c r="HR518" s="80"/>
      <c r="HS518" s="80"/>
      <c r="HT518" s="80"/>
      <c r="HU518" s="80"/>
      <c r="HV518" s="80"/>
      <c r="HW518" s="80"/>
      <c r="HX518" s="80"/>
      <c r="HY518" s="80"/>
      <c r="HZ518" s="80"/>
      <c r="IA518" s="80"/>
      <c r="IB518" s="80"/>
      <c r="IC518" s="80"/>
      <c r="ID518" s="80"/>
      <c r="IE518" s="80"/>
      <c r="IF518" s="80"/>
      <c r="IG518" s="80"/>
      <c r="IH518" s="80"/>
      <c r="II518" s="80"/>
      <c r="IJ518" s="80"/>
      <c r="IK518" s="80"/>
    </row>
    <row r="519" spans="1:245" s="144" customFormat="1" ht="51">
      <c r="A519" s="19">
        <v>513</v>
      </c>
      <c r="B519" s="412" t="s">
        <v>4090</v>
      </c>
      <c r="C519" s="413">
        <v>110851014000692</v>
      </c>
      <c r="D519" s="414" t="s">
        <v>4091</v>
      </c>
      <c r="E519" s="414" t="s">
        <v>4077</v>
      </c>
      <c r="F519" s="415" t="s">
        <v>3651</v>
      </c>
      <c r="G519" s="421">
        <v>48518.45</v>
      </c>
      <c r="H519" s="422">
        <v>0</v>
      </c>
      <c r="I519" s="421">
        <v>48518.45</v>
      </c>
      <c r="J519" s="418"/>
      <c r="K519" s="19"/>
      <c r="L519" s="19"/>
      <c r="M519" s="23"/>
      <c r="N519" s="493"/>
      <c r="O519" s="172"/>
      <c r="P519" s="80"/>
      <c r="Q519" s="80"/>
      <c r="R519" s="80"/>
      <c r="S519" s="80"/>
      <c r="T519" s="80"/>
      <c r="U519" s="80"/>
      <c r="V519" s="80"/>
      <c r="W519" s="80"/>
      <c r="X519" s="80"/>
      <c r="Y519" s="80"/>
      <c r="Z519" s="80"/>
      <c r="AA519" s="80"/>
      <c r="AB519" s="80"/>
      <c r="AC519" s="80"/>
      <c r="AD519" s="80"/>
      <c r="AE519" s="80"/>
      <c r="AF519" s="80"/>
      <c r="AG519" s="80"/>
      <c r="AH519" s="80"/>
      <c r="AI519" s="80"/>
      <c r="AJ519" s="80"/>
      <c r="AK519" s="80"/>
      <c r="AL519" s="80"/>
      <c r="AM519" s="80"/>
      <c r="AN519" s="80"/>
      <c r="AO519" s="80"/>
      <c r="AP519" s="80"/>
      <c r="AQ519" s="80"/>
      <c r="AR519" s="80"/>
      <c r="AS519" s="80"/>
      <c r="AT519" s="80"/>
      <c r="AU519" s="80"/>
      <c r="AV519" s="80"/>
      <c r="AW519" s="80"/>
      <c r="AX519" s="80"/>
      <c r="AY519" s="80"/>
      <c r="AZ519" s="80"/>
      <c r="BA519" s="80"/>
      <c r="BB519" s="80"/>
      <c r="BC519" s="80"/>
      <c r="BD519" s="80"/>
      <c r="BE519" s="80"/>
      <c r="BF519" s="80"/>
      <c r="BG519" s="80"/>
      <c r="BH519" s="80"/>
      <c r="BI519" s="80"/>
      <c r="BJ519" s="80"/>
      <c r="BK519" s="80"/>
      <c r="BL519" s="80"/>
      <c r="BM519" s="80"/>
      <c r="BN519" s="80"/>
      <c r="BO519" s="80"/>
      <c r="BP519" s="80"/>
      <c r="BQ519" s="80"/>
      <c r="BR519" s="80"/>
      <c r="BS519" s="80"/>
      <c r="BT519" s="80"/>
      <c r="BU519" s="80"/>
      <c r="BV519" s="80"/>
      <c r="BW519" s="80"/>
      <c r="BX519" s="80"/>
      <c r="BY519" s="80"/>
      <c r="BZ519" s="80"/>
      <c r="CA519" s="80"/>
      <c r="CB519" s="80"/>
      <c r="CC519" s="80"/>
      <c r="CD519" s="80"/>
      <c r="CE519" s="80"/>
      <c r="CF519" s="80"/>
      <c r="CG519" s="80"/>
      <c r="CH519" s="80"/>
      <c r="CI519" s="80"/>
      <c r="CJ519" s="80"/>
      <c r="CK519" s="80"/>
      <c r="CL519" s="80"/>
      <c r="CM519" s="80"/>
      <c r="CN519" s="80"/>
      <c r="CO519" s="80"/>
      <c r="CP519" s="80"/>
      <c r="CQ519" s="80"/>
      <c r="CR519" s="80"/>
      <c r="CS519" s="80"/>
      <c r="CT519" s="80"/>
      <c r="CU519" s="80"/>
      <c r="CV519" s="80"/>
      <c r="CW519" s="80"/>
      <c r="CX519" s="80"/>
      <c r="CY519" s="80"/>
      <c r="CZ519" s="80"/>
      <c r="DA519" s="80"/>
      <c r="DB519" s="80"/>
      <c r="DC519" s="80"/>
      <c r="DD519" s="80"/>
      <c r="DE519" s="80"/>
      <c r="DF519" s="80"/>
      <c r="DG519" s="80"/>
      <c r="DH519" s="80"/>
      <c r="DI519" s="80"/>
      <c r="DJ519" s="80"/>
      <c r="DK519" s="80"/>
      <c r="DL519" s="80"/>
      <c r="DM519" s="80"/>
      <c r="DN519" s="80"/>
      <c r="DO519" s="80"/>
      <c r="DP519" s="80"/>
      <c r="DQ519" s="80"/>
      <c r="DR519" s="80"/>
      <c r="DS519" s="80"/>
      <c r="DT519" s="80"/>
      <c r="DU519" s="80"/>
      <c r="DV519" s="80"/>
      <c r="DW519" s="80"/>
      <c r="DX519" s="80"/>
      <c r="DY519" s="80"/>
      <c r="DZ519" s="80"/>
      <c r="EA519" s="80"/>
      <c r="EB519" s="80"/>
      <c r="EC519" s="80"/>
      <c r="ED519" s="80"/>
      <c r="EE519" s="80"/>
      <c r="EF519" s="80"/>
      <c r="EG519" s="80"/>
      <c r="EH519" s="80"/>
      <c r="EI519" s="80"/>
      <c r="EJ519" s="80"/>
      <c r="EK519" s="80"/>
      <c r="EL519" s="80"/>
      <c r="EM519" s="80"/>
      <c r="EN519" s="80"/>
      <c r="EO519" s="80"/>
      <c r="EP519" s="80"/>
      <c r="EQ519" s="80"/>
      <c r="ER519" s="80"/>
      <c r="ES519" s="80"/>
      <c r="ET519" s="80"/>
      <c r="EU519" s="80"/>
      <c r="EV519" s="80"/>
      <c r="EW519" s="80"/>
      <c r="EX519" s="80"/>
      <c r="EY519" s="80"/>
      <c r="EZ519" s="80"/>
      <c r="FA519" s="80"/>
      <c r="FB519" s="80"/>
      <c r="FC519" s="80"/>
      <c r="FD519" s="80"/>
      <c r="FE519" s="80"/>
      <c r="FF519" s="80"/>
      <c r="FG519" s="80"/>
      <c r="FH519" s="80"/>
      <c r="FI519" s="80"/>
      <c r="FJ519" s="80"/>
      <c r="FK519" s="80"/>
      <c r="FL519" s="80"/>
      <c r="FM519" s="80"/>
      <c r="FN519" s="80"/>
      <c r="FO519" s="80"/>
      <c r="FP519" s="80"/>
      <c r="FQ519" s="80"/>
      <c r="FR519" s="80"/>
      <c r="FS519" s="80"/>
      <c r="FT519" s="80"/>
      <c r="FU519" s="80"/>
      <c r="FV519" s="80"/>
      <c r="FW519" s="80"/>
      <c r="FX519" s="80"/>
      <c r="FY519" s="80"/>
      <c r="FZ519" s="80"/>
      <c r="GA519" s="80"/>
      <c r="GB519" s="80"/>
      <c r="GC519" s="80"/>
      <c r="GD519" s="80"/>
      <c r="GE519" s="80"/>
      <c r="GF519" s="80"/>
      <c r="GG519" s="80"/>
      <c r="GH519" s="80"/>
      <c r="GI519" s="80"/>
      <c r="GJ519" s="80"/>
      <c r="GK519" s="80"/>
      <c r="GL519" s="80"/>
      <c r="GM519" s="80"/>
      <c r="GN519" s="80"/>
      <c r="GO519" s="80"/>
      <c r="GP519" s="80"/>
      <c r="GQ519" s="80"/>
      <c r="GR519" s="80"/>
      <c r="GS519" s="80"/>
      <c r="GT519" s="80"/>
      <c r="GU519" s="80"/>
      <c r="GV519" s="80"/>
      <c r="GW519" s="80"/>
      <c r="GX519" s="80"/>
      <c r="GY519" s="80"/>
      <c r="GZ519" s="80"/>
      <c r="HA519" s="80"/>
      <c r="HB519" s="80"/>
      <c r="HC519" s="80"/>
      <c r="HD519" s="80"/>
      <c r="HE519" s="80"/>
      <c r="HF519" s="80"/>
      <c r="HG519" s="80"/>
      <c r="HH519" s="80"/>
      <c r="HI519" s="80"/>
      <c r="HJ519" s="80"/>
      <c r="HK519" s="80"/>
      <c r="HL519" s="80"/>
      <c r="HM519" s="80"/>
      <c r="HN519" s="80"/>
      <c r="HO519" s="80"/>
      <c r="HP519" s="80"/>
      <c r="HQ519" s="80"/>
      <c r="HR519" s="80"/>
      <c r="HS519" s="80"/>
      <c r="HT519" s="80"/>
      <c r="HU519" s="80"/>
      <c r="HV519" s="80"/>
      <c r="HW519" s="80"/>
      <c r="HX519" s="80"/>
      <c r="HY519" s="80"/>
      <c r="HZ519" s="80"/>
      <c r="IA519" s="80"/>
      <c r="IB519" s="80"/>
      <c r="IC519" s="80"/>
      <c r="ID519" s="80"/>
      <c r="IE519" s="80"/>
      <c r="IF519" s="80"/>
      <c r="IG519" s="80"/>
      <c r="IH519" s="80"/>
      <c r="II519" s="80"/>
      <c r="IJ519" s="80"/>
      <c r="IK519" s="80"/>
    </row>
    <row r="520" spans="1:245" s="144" customFormat="1" ht="51">
      <c r="A520" s="103">
        <v>514</v>
      </c>
      <c r="B520" s="412" t="s">
        <v>4092</v>
      </c>
      <c r="C520" s="413">
        <v>110851014000693</v>
      </c>
      <c r="D520" s="414" t="s">
        <v>4093</v>
      </c>
      <c r="E520" s="414" t="s">
        <v>4094</v>
      </c>
      <c r="F520" s="415" t="s">
        <v>3651</v>
      </c>
      <c r="G520" s="421">
        <v>214831.02</v>
      </c>
      <c r="H520" s="422">
        <v>0</v>
      </c>
      <c r="I520" s="421">
        <v>214831.02</v>
      </c>
      <c r="J520" s="418"/>
      <c r="K520" s="19"/>
      <c r="L520" s="19"/>
      <c r="M520" s="23"/>
      <c r="N520" s="493"/>
      <c r="O520" s="172"/>
      <c r="P520" s="80"/>
      <c r="Q520" s="80"/>
      <c r="R520" s="80"/>
      <c r="S520" s="80"/>
      <c r="T520" s="80"/>
      <c r="U520" s="80"/>
      <c r="V520" s="80"/>
      <c r="W520" s="80"/>
      <c r="X520" s="80"/>
      <c r="Y520" s="80"/>
      <c r="Z520" s="80"/>
      <c r="AA520" s="80"/>
      <c r="AB520" s="80"/>
      <c r="AC520" s="80"/>
      <c r="AD520" s="80"/>
      <c r="AE520" s="80"/>
      <c r="AF520" s="80"/>
      <c r="AG520" s="80"/>
      <c r="AH520" s="80"/>
      <c r="AI520" s="80"/>
      <c r="AJ520" s="80"/>
      <c r="AK520" s="80"/>
      <c r="AL520" s="80"/>
      <c r="AM520" s="80"/>
      <c r="AN520" s="80"/>
      <c r="AO520" s="80"/>
      <c r="AP520" s="80"/>
      <c r="AQ520" s="80"/>
      <c r="AR520" s="80"/>
      <c r="AS520" s="80"/>
      <c r="AT520" s="80"/>
      <c r="AU520" s="80"/>
      <c r="AV520" s="80"/>
      <c r="AW520" s="80"/>
      <c r="AX520" s="80"/>
      <c r="AY520" s="80"/>
      <c r="AZ520" s="80"/>
      <c r="BA520" s="80"/>
      <c r="BB520" s="80"/>
      <c r="BC520" s="80"/>
      <c r="BD520" s="80"/>
      <c r="BE520" s="80"/>
      <c r="BF520" s="80"/>
      <c r="BG520" s="80"/>
      <c r="BH520" s="80"/>
      <c r="BI520" s="80"/>
      <c r="BJ520" s="80"/>
      <c r="BK520" s="80"/>
      <c r="BL520" s="80"/>
      <c r="BM520" s="80"/>
      <c r="BN520" s="80"/>
      <c r="BO520" s="80"/>
      <c r="BP520" s="80"/>
      <c r="BQ520" s="80"/>
      <c r="BR520" s="80"/>
      <c r="BS520" s="80"/>
      <c r="BT520" s="80"/>
      <c r="BU520" s="80"/>
      <c r="BV520" s="80"/>
      <c r="BW520" s="80"/>
      <c r="BX520" s="80"/>
      <c r="BY520" s="80"/>
      <c r="BZ520" s="80"/>
      <c r="CA520" s="80"/>
      <c r="CB520" s="80"/>
      <c r="CC520" s="80"/>
      <c r="CD520" s="80"/>
      <c r="CE520" s="80"/>
      <c r="CF520" s="80"/>
      <c r="CG520" s="80"/>
      <c r="CH520" s="80"/>
      <c r="CI520" s="80"/>
      <c r="CJ520" s="80"/>
      <c r="CK520" s="80"/>
      <c r="CL520" s="80"/>
      <c r="CM520" s="80"/>
      <c r="CN520" s="80"/>
      <c r="CO520" s="80"/>
      <c r="CP520" s="80"/>
      <c r="CQ520" s="80"/>
      <c r="CR520" s="80"/>
      <c r="CS520" s="80"/>
      <c r="CT520" s="80"/>
      <c r="CU520" s="80"/>
      <c r="CV520" s="80"/>
      <c r="CW520" s="80"/>
      <c r="CX520" s="80"/>
      <c r="CY520" s="80"/>
      <c r="CZ520" s="80"/>
      <c r="DA520" s="80"/>
      <c r="DB520" s="80"/>
      <c r="DC520" s="80"/>
      <c r="DD520" s="80"/>
      <c r="DE520" s="80"/>
      <c r="DF520" s="80"/>
      <c r="DG520" s="80"/>
      <c r="DH520" s="80"/>
      <c r="DI520" s="80"/>
      <c r="DJ520" s="80"/>
      <c r="DK520" s="80"/>
      <c r="DL520" s="80"/>
      <c r="DM520" s="80"/>
      <c r="DN520" s="80"/>
      <c r="DO520" s="80"/>
      <c r="DP520" s="80"/>
      <c r="DQ520" s="80"/>
      <c r="DR520" s="80"/>
      <c r="DS520" s="80"/>
      <c r="DT520" s="80"/>
      <c r="DU520" s="80"/>
      <c r="DV520" s="80"/>
      <c r="DW520" s="80"/>
      <c r="DX520" s="80"/>
      <c r="DY520" s="80"/>
      <c r="DZ520" s="80"/>
      <c r="EA520" s="80"/>
      <c r="EB520" s="80"/>
      <c r="EC520" s="80"/>
      <c r="ED520" s="80"/>
      <c r="EE520" s="80"/>
      <c r="EF520" s="80"/>
      <c r="EG520" s="80"/>
      <c r="EH520" s="80"/>
      <c r="EI520" s="80"/>
      <c r="EJ520" s="80"/>
      <c r="EK520" s="80"/>
      <c r="EL520" s="80"/>
      <c r="EM520" s="80"/>
      <c r="EN520" s="80"/>
      <c r="EO520" s="80"/>
      <c r="EP520" s="80"/>
      <c r="EQ520" s="80"/>
      <c r="ER520" s="80"/>
      <c r="ES520" s="80"/>
      <c r="ET520" s="80"/>
      <c r="EU520" s="80"/>
      <c r="EV520" s="80"/>
      <c r="EW520" s="80"/>
      <c r="EX520" s="80"/>
      <c r="EY520" s="80"/>
      <c r="EZ520" s="80"/>
      <c r="FA520" s="80"/>
      <c r="FB520" s="80"/>
      <c r="FC520" s="80"/>
      <c r="FD520" s="80"/>
      <c r="FE520" s="80"/>
      <c r="FF520" s="80"/>
      <c r="FG520" s="80"/>
      <c r="FH520" s="80"/>
      <c r="FI520" s="80"/>
      <c r="FJ520" s="80"/>
      <c r="FK520" s="80"/>
      <c r="FL520" s="80"/>
      <c r="FM520" s="80"/>
      <c r="FN520" s="80"/>
      <c r="FO520" s="80"/>
      <c r="FP520" s="80"/>
      <c r="FQ520" s="80"/>
      <c r="FR520" s="80"/>
      <c r="FS520" s="80"/>
      <c r="FT520" s="80"/>
      <c r="FU520" s="80"/>
      <c r="FV520" s="80"/>
      <c r="FW520" s="80"/>
      <c r="FX520" s="80"/>
      <c r="FY520" s="80"/>
      <c r="FZ520" s="80"/>
      <c r="GA520" s="80"/>
      <c r="GB520" s="80"/>
      <c r="GC520" s="80"/>
      <c r="GD520" s="80"/>
      <c r="GE520" s="80"/>
      <c r="GF520" s="80"/>
      <c r="GG520" s="80"/>
      <c r="GH520" s="80"/>
      <c r="GI520" s="80"/>
      <c r="GJ520" s="80"/>
      <c r="GK520" s="80"/>
      <c r="GL520" s="80"/>
      <c r="GM520" s="80"/>
      <c r="GN520" s="80"/>
      <c r="GO520" s="80"/>
      <c r="GP520" s="80"/>
      <c r="GQ520" s="80"/>
      <c r="GR520" s="80"/>
      <c r="GS520" s="80"/>
      <c r="GT520" s="80"/>
      <c r="GU520" s="80"/>
      <c r="GV520" s="80"/>
      <c r="GW520" s="80"/>
      <c r="GX520" s="80"/>
      <c r="GY520" s="80"/>
      <c r="GZ520" s="80"/>
      <c r="HA520" s="80"/>
      <c r="HB520" s="80"/>
      <c r="HC520" s="80"/>
      <c r="HD520" s="80"/>
      <c r="HE520" s="80"/>
      <c r="HF520" s="80"/>
      <c r="HG520" s="80"/>
      <c r="HH520" s="80"/>
      <c r="HI520" s="80"/>
      <c r="HJ520" s="80"/>
      <c r="HK520" s="80"/>
      <c r="HL520" s="80"/>
      <c r="HM520" s="80"/>
      <c r="HN520" s="80"/>
      <c r="HO520" s="80"/>
      <c r="HP520" s="80"/>
      <c r="HQ520" s="80"/>
      <c r="HR520" s="80"/>
      <c r="HS520" s="80"/>
      <c r="HT520" s="80"/>
      <c r="HU520" s="80"/>
      <c r="HV520" s="80"/>
      <c r="HW520" s="80"/>
      <c r="HX520" s="80"/>
      <c r="HY520" s="80"/>
      <c r="HZ520" s="80"/>
      <c r="IA520" s="80"/>
      <c r="IB520" s="80"/>
      <c r="IC520" s="80"/>
      <c r="ID520" s="80"/>
      <c r="IE520" s="80"/>
      <c r="IF520" s="80"/>
      <c r="IG520" s="80"/>
      <c r="IH520" s="80"/>
      <c r="II520" s="80"/>
      <c r="IJ520" s="80"/>
      <c r="IK520" s="80"/>
    </row>
    <row r="521" spans="1:245" s="144" customFormat="1" ht="51">
      <c r="A521" s="19">
        <v>515</v>
      </c>
      <c r="B521" s="412" t="s">
        <v>4095</v>
      </c>
      <c r="C521" s="413">
        <v>110851014000694</v>
      </c>
      <c r="D521" s="414" t="s">
        <v>4096</v>
      </c>
      <c r="E521" s="414" t="s">
        <v>4097</v>
      </c>
      <c r="F521" s="415" t="s">
        <v>3651</v>
      </c>
      <c r="G521" s="421">
        <v>183376.8</v>
      </c>
      <c r="H521" s="422">
        <v>0</v>
      </c>
      <c r="I521" s="421">
        <v>183376.8</v>
      </c>
      <c r="J521" s="418"/>
      <c r="K521" s="19"/>
      <c r="L521" s="19"/>
      <c r="M521" s="23"/>
      <c r="N521" s="493"/>
      <c r="O521" s="172"/>
      <c r="P521" s="80"/>
      <c r="Q521" s="80"/>
      <c r="R521" s="80"/>
      <c r="S521" s="80"/>
      <c r="T521" s="80"/>
      <c r="U521" s="80"/>
      <c r="V521" s="80"/>
      <c r="W521" s="80"/>
      <c r="X521" s="80"/>
      <c r="Y521" s="80"/>
      <c r="Z521" s="80"/>
      <c r="AA521" s="80"/>
      <c r="AB521" s="80"/>
      <c r="AC521" s="80"/>
      <c r="AD521" s="80"/>
      <c r="AE521" s="80"/>
      <c r="AF521" s="80"/>
      <c r="AG521" s="80"/>
      <c r="AH521" s="80"/>
      <c r="AI521" s="80"/>
      <c r="AJ521" s="80"/>
      <c r="AK521" s="80"/>
      <c r="AL521" s="80"/>
      <c r="AM521" s="80"/>
      <c r="AN521" s="80"/>
      <c r="AO521" s="80"/>
      <c r="AP521" s="80"/>
      <c r="AQ521" s="80"/>
      <c r="AR521" s="80"/>
      <c r="AS521" s="80"/>
      <c r="AT521" s="80"/>
      <c r="AU521" s="80"/>
      <c r="AV521" s="80"/>
      <c r="AW521" s="80"/>
      <c r="AX521" s="80"/>
      <c r="AY521" s="80"/>
      <c r="AZ521" s="80"/>
      <c r="BA521" s="80"/>
      <c r="BB521" s="80"/>
      <c r="BC521" s="80"/>
      <c r="BD521" s="80"/>
      <c r="BE521" s="80"/>
      <c r="BF521" s="80"/>
      <c r="BG521" s="80"/>
      <c r="BH521" s="80"/>
      <c r="BI521" s="80"/>
      <c r="BJ521" s="80"/>
      <c r="BK521" s="80"/>
      <c r="BL521" s="80"/>
      <c r="BM521" s="80"/>
      <c r="BN521" s="80"/>
      <c r="BO521" s="80"/>
      <c r="BP521" s="80"/>
      <c r="BQ521" s="80"/>
      <c r="BR521" s="80"/>
      <c r="BS521" s="80"/>
      <c r="BT521" s="80"/>
      <c r="BU521" s="80"/>
      <c r="BV521" s="80"/>
      <c r="BW521" s="80"/>
      <c r="BX521" s="80"/>
      <c r="BY521" s="80"/>
      <c r="BZ521" s="80"/>
      <c r="CA521" s="80"/>
      <c r="CB521" s="80"/>
      <c r="CC521" s="80"/>
      <c r="CD521" s="80"/>
      <c r="CE521" s="80"/>
      <c r="CF521" s="80"/>
      <c r="CG521" s="80"/>
      <c r="CH521" s="80"/>
      <c r="CI521" s="80"/>
      <c r="CJ521" s="80"/>
      <c r="CK521" s="80"/>
      <c r="CL521" s="80"/>
      <c r="CM521" s="80"/>
      <c r="CN521" s="80"/>
      <c r="CO521" s="80"/>
      <c r="CP521" s="80"/>
      <c r="CQ521" s="80"/>
      <c r="CR521" s="80"/>
      <c r="CS521" s="80"/>
      <c r="CT521" s="80"/>
      <c r="CU521" s="80"/>
      <c r="CV521" s="80"/>
      <c r="CW521" s="80"/>
      <c r="CX521" s="80"/>
      <c r="CY521" s="80"/>
      <c r="CZ521" s="80"/>
      <c r="DA521" s="80"/>
      <c r="DB521" s="80"/>
      <c r="DC521" s="80"/>
      <c r="DD521" s="80"/>
      <c r="DE521" s="80"/>
      <c r="DF521" s="80"/>
      <c r="DG521" s="80"/>
      <c r="DH521" s="80"/>
      <c r="DI521" s="80"/>
      <c r="DJ521" s="80"/>
      <c r="DK521" s="80"/>
      <c r="DL521" s="80"/>
      <c r="DM521" s="80"/>
      <c r="DN521" s="80"/>
      <c r="DO521" s="80"/>
      <c r="DP521" s="80"/>
      <c r="DQ521" s="80"/>
      <c r="DR521" s="80"/>
      <c r="DS521" s="80"/>
      <c r="DT521" s="80"/>
      <c r="DU521" s="80"/>
      <c r="DV521" s="80"/>
      <c r="DW521" s="80"/>
      <c r="DX521" s="80"/>
      <c r="DY521" s="80"/>
      <c r="DZ521" s="80"/>
      <c r="EA521" s="80"/>
      <c r="EB521" s="80"/>
      <c r="EC521" s="80"/>
      <c r="ED521" s="80"/>
      <c r="EE521" s="80"/>
      <c r="EF521" s="80"/>
      <c r="EG521" s="80"/>
      <c r="EH521" s="80"/>
      <c r="EI521" s="80"/>
      <c r="EJ521" s="80"/>
      <c r="EK521" s="80"/>
      <c r="EL521" s="80"/>
      <c r="EM521" s="80"/>
      <c r="EN521" s="80"/>
      <c r="EO521" s="80"/>
      <c r="EP521" s="80"/>
      <c r="EQ521" s="80"/>
      <c r="ER521" s="80"/>
      <c r="ES521" s="80"/>
      <c r="ET521" s="80"/>
      <c r="EU521" s="80"/>
      <c r="EV521" s="80"/>
      <c r="EW521" s="80"/>
      <c r="EX521" s="80"/>
      <c r="EY521" s="80"/>
      <c r="EZ521" s="80"/>
      <c r="FA521" s="80"/>
      <c r="FB521" s="80"/>
      <c r="FC521" s="80"/>
      <c r="FD521" s="80"/>
      <c r="FE521" s="80"/>
      <c r="FF521" s="80"/>
      <c r="FG521" s="80"/>
      <c r="FH521" s="80"/>
      <c r="FI521" s="80"/>
      <c r="FJ521" s="80"/>
      <c r="FK521" s="80"/>
      <c r="FL521" s="80"/>
      <c r="FM521" s="80"/>
      <c r="FN521" s="80"/>
      <c r="FO521" s="80"/>
      <c r="FP521" s="80"/>
      <c r="FQ521" s="80"/>
      <c r="FR521" s="80"/>
      <c r="FS521" s="80"/>
      <c r="FT521" s="80"/>
      <c r="FU521" s="80"/>
      <c r="FV521" s="80"/>
      <c r="FW521" s="80"/>
      <c r="FX521" s="80"/>
      <c r="FY521" s="80"/>
      <c r="FZ521" s="80"/>
      <c r="GA521" s="80"/>
      <c r="GB521" s="80"/>
      <c r="GC521" s="80"/>
      <c r="GD521" s="80"/>
      <c r="GE521" s="80"/>
      <c r="GF521" s="80"/>
      <c r="GG521" s="80"/>
      <c r="GH521" s="80"/>
      <c r="GI521" s="80"/>
      <c r="GJ521" s="80"/>
      <c r="GK521" s="80"/>
      <c r="GL521" s="80"/>
      <c r="GM521" s="80"/>
      <c r="GN521" s="80"/>
      <c r="GO521" s="80"/>
      <c r="GP521" s="80"/>
      <c r="GQ521" s="80"/>
      <c r="GR521" s="80"/>
      <c r="GS521" s="80"/>
      <c r="GT521" s="80"/>
      <c r="GU521" s="80"/>
      <c r="GV521" s="80"/>
      <c r="GW521" s="80"/>
      <c r="GX521" s="80"/>
      <c r="GY521" s="80"/>
      <c r="GZ521" s="80"/>
      <c r="HA521" s="80"/>
      <c r="HB521" s="80"/>
      <c r="HC521" s="80"/>
      <c r="HD521" s="80"/>
      <c r="HE521" s="80"/>
      <c r="HF521" s="80"/>
      <c r="HG521" s="80"/>
      <c r="HH521" s="80"/>
      <c r="HI521" s="80"/>
      <c r="HJ521" s="80"/>
      <c r="HK521" s="80"/>
      <c r="HL521" s="80"/>
      <c r="HM521" s="80"/>
      <c r="HN521" s="80"/>
      <c r="HO521" s="80"/>
      <c r="HP521" s="80"/>
      <c r="HQ521" s="80"/>
      <c r="HR521" s="80"/>
      <c r="HS521" s="80"/>
      <c r="HT521" s="80"/>
      <c r="HU521" s="80"/>
      <c r="HV521" s="80"/>
      <c r="HW521" s="80"/>
      <c r="HX521" s="80"/>
      <c r="HY521" s="80"/>
      <c r="HZ521" s="80"/>
      <c r="IA521" s="80"/>
      <c r="IB521" s="80"/>
      <c r="IC521" s="80"/>
      <c r="ID521" s="80"/>
      <c r="IE521" s="80"/>
      <c r="IF521" s="80"/>
      <c r="IG521" s="80"/>
      <c r="IH521" s="80"/>
      <c r="II521" s="80"/>
      <c r="IJ521" s="80"/>
      <c r="IK521" s="80"/>
    </row>
    <row r="522" spans="1:245" s="144" customFormat="1" ht="38.25">
      <c r="A522" s="19">
        <v>516</v>
      </c>
      <c r="B522" s="412" t="s">
        <v>4098</v>
      </c>
      <c r="C522" s="413">
        <v>110851014000695</v>
      </c>
      <c r="D522" s="414" t="s">
        <v>4099</v>
      </c>
      <c r="E522" s="414" t="s">
        <v>4100</v>
      </c>
      <c r="F522" s="415" t="s">
        <v>3651</v>
      </c>
      <c r="G522" s="421">
        <v>124422.68</v>
      </c>
      <c r="H522" s="422">
        <v>0</v>
      </c>
      <c r="I522" s="421">
        <v>124422.68</v>
      </c>
      <c r="J522" s="418"/>
      <c r="K522" s="19"/>
      <c r="L522" s="19"/>
      <c r="M522" s="23"/>
      <c r="N522" s="494"/>
      <c r="O522" s="172"/>
      <c r="P522" s="80"/>
      <c r="Q522" s="80"/>
      <c r="R522" s="80"/>
      <c r="S522" s="80"/>
      <c r="T522" s="80"/>
      <c r="U522" s="80"/>
      <c r="V522" s="80"/>
      <c r="W522" s="80"/>
      <c r="X522" s="80"/>
      <c r="Y522" s="80"/>
      <c r="Z522" s="80"/>
      <c r="AA522" s="80"/>
      <c r="AB522" s="80"/>
      <c r="AC522" s="80"/>
      <c r="AD522" s="80"/>
      <c r="AE522" s="80"/>
      <c r="AF522" s="80"/>
      <c r="AG522" s="80"/>
      <c r="AH522" s="80"/>
      <c r="AI522" s="80"/>
      <c r="AJ522" s="80"/>
      <c r="AK522" s="80"/>
      <c r="AL522" s="80"/>
      <c r="AM522" s="80"/>
      <c r="AN522" s="80"/>
      <c r="AO522" s="80"/>
      <c r="AP522" s="80"/>
      <c r="AQ522" s="80"/>
      <c r="AR522" s="80"/>
      <c r="AS522" s="80"/>
      <c r="AT522" s="80"/>
      <c r="AU522" s="80"/>
      <c r="AV522" s="80"/>
      <c r="AW522" s="80"/>
      <c r="AX522" s="80"/>
      <c r="AY522" s="80"/>
      <c r="AZ522" s="80"/>
      <c r="BA522" s="80"/>
      <c r="BB522" s="80"/>
      <c r="BC522" s="80"/>
      <c r="BD522" s="80"/>
      <c r="BE522" s="80"/>
      <c r="BF522" s="80"/>
      <c r="BG522" s="80"/>
      <c r="BH522" s="80"/>
      <c r="BI522" s="80"/>
      <c r="BJ522" s="80"/>
      <c r="BK522" s="80"/>
      <c r="BL522" s="80"/>
      <c r="BM522" s="80"/>
      <c r="BN522" s="80"/>
      <c r="BO522" s="80"/>
      <c r="BP522" s="80"/>
      <c r="BQ522" s="80"/>
      <c r="BR522" s="80"/>
      <c r="BS522" s="80"/>
      <c r="BT522" s="80"/>
      <c r="BU522" s="80"/>
      <c r="BV522" s="80"/>
      <c r="BW522" s="80"/>
      <c r="BX522" s="80"/>
      <c r="BY522" s="80"/>
      <c r="BZ522" s="80"/>
      <c r="CA522" s="80"/>
      <c r="CB522" s="80"/>
      <c r="CC522" s="80"/>
      <c r="CD522" s="80"/>
      <c r="CE522" s="80"/>
      <c r="CF522" s="80"/>
      <c r="CG522" s="80"/>
      <c r="CH522" s="80"/>
      <c r="CI522" s="80"/>
      <c r="CJ522" s="80"/>
      <c r="CK522" s="80"/>
      <c r="CL522" s="80"/>
      <c r="CM522" s="80"/>
      <c r="CN522" s="80"/>
      <c r="CO522" s="80"/>
      <c r="CP522" s="80"/>
      <c r="CQ522" s="80"/>
      <c r="CR522" s="80"/>
      <c r="CS522" s="80"/>
      <c r="CT522" s="80"/>
      <c r="CU522" s="80"/>
      <c r="CV522" s="80"/>
      <c r="CW522" s="80"/>
      <c r="CX522" s="80"/>
      <c r="CY522" s="80"/>
      <c r="CZ522" s="80"/>
      <c r="DA522" s="80"/>
      <c r="DB522" s="80"/>
      <c r="DC522" s="80"/>
      <c r="DD522" s="80"/>
      <c r="DE522" s="80"/>
      <c r="DF522" s="80"/>
      <c r="DG522" s="80"/>
      <c r="DH522" s="80"/>
      <c r="DI522" s="80"/>
      <c r="DJ522" s="80"/>
      <c r="DK522" s="80"/>
      <c r="DL522" s="80"/>
      <c r="DM522" s="80"/>
      <c r="DN522" s="80"/>
      <c r="DO522" s="80"/>
      <c r="DP522" s="80"/>
      <c r="DQ522" s="80"/>
      <c r="DR522" s="80"/>
      <c r="DS522" s="80"/>
      <c r="DT522" s="80"/>
      <c r="DU522" s="80"/>
      <c r="DV522" s="80"/>
      <c r="DW522" s="80"/>
      <c r="DX522" s="80"/>
      <c r="DY522" s="80"/>
      <c r="DZ522" s="80"/>
      <c r="EA522" s="80"/>
      <c r="EB522" s="80"/>
      <c r="EC522" s="80"/>
      <c r="ED522" s="80"/>
      <c r="EE522" s="80"/>
      <c r="EF522" s="80"/>
      <c r="EG522" s="80"/>
      <c r="EH522" s="80"/>
      <c r="EI522" s="80"/>
      <c r="EJ522" s="80"/>
      <c r="EK522" s="80"/>
      <c r="EL522" s="80"/>
      <c r="EM522" s="80"/>
      <c r="EN522" s="80"/>
      <c r="EO522" s="80"/>
      <c r="EP522" s="80"/>
      <c r="EQ522" s="80"/>
      <c r="ER522" s="80"/>
      <c r="ES522" s="80"/>
      <c r="ET522" s="80"/>
      <c r="EU522" s="80"/>
      <c r="EV522" s="80"/>
      <c r="EW522" s="80"/>
      <c r="EX522" s="80"/>
      <c r="EY522" s="80"/>
      <c r="EZ522" s="80"/>
      <c r="FA522" s="80"/>
      <c r="FB522" s="80"/>
      <c r="FC522" s="80"/>
      <c r="FD522" s="80"/>
      <c r="FE522" s="80"/>
      <c r="FF522" s="80"/>
      <c r="FG522" s="80"/>
      <c r="FH522" s="80"/>
      <c r="FI522" s="80"/>
      <c r="FJ522" s="80"/>
      <c r="FK522" s="80"/>
      <c r="FL522" s="80"/>
      <c r="FM522" s="80"/>
      <c r="FN522" s="80"/>
      <c r="FO522" s="80"/>
      <c r="FP522" s="80"/>
      <c r="FQ522" s="80"/>
      <c r="FR522" s="80"/>
      <c r="FS522" s="80"/>
      <c r="FT522" s="80"/>
      <c r="FU522" s="80"/>
      <c r="FV522" s="80"/>
      <c r="FW522" s="80"/>
      <c r="FX522" s="80"/>
      <c r="FY522" s="80"/>
      <c r="FZ522" s="80"/>
      <c r="GA522" s="80"/>
      <c r="GB522" s="80"/>
      <c r="GC522" s="80"/>
      <c r="GD522" s="80"/>
      <c r="GE522" s="80"/>
      <c r="GF522" s="80"/>
      <c r="GG522" s="80"/>
      <c r="GH522" s="80"/>
      <c r="GI522" s="80"/>
      <c r="GJ522" s="80"/>
      <c r="GK522" s="80"/>
      <c r="GL522" s="80"/>
      <c r="GM522" s="80"/>
      <c r="GN522" s="80"/>
      <c r="GO522" s="80"/>
      <c r="GP522" s="80"/>
      <c r="GQ522" s="80"/>
      <c r="GR522" s="80"/>
      <c r="GS522" s="80"/>
      <c r="GT522" s="80"/>
      <c r="GU522" s="80"/>
      <c r="GV522" s="80"/>
      <c r="GW522" s="80"/>
      <c r="GX522" s="80"/>
      <c r="GY522" s="80"/>
      <c r="GZ522" s="80"/>
      <c r="HA522" s="80"/>
      <c r="HB522" s="80"/>
      <c r="HC522" s="80"/>
      <c r="HD522" s="80"/>
      <c r="HE522" s="80"/>
      <c r="HF522" s="80"/>
      <c r="HG522" s="80"/>
      <c r="HH522" s="80"/>
      <c r="HI522" s="80"/>
      <c r="HJ522" s="80"/>
      <c r="HK522" s="80"/>
      <c r="HL522" s="80"/>
      <c r="HM522" s="80"/>
      <c r="HN522" s="80"/>
      <c r="HO522" s="80"/>
      <c r="HP522" s="80"/>
      <c r="HQ522" s="80"/>
      <c r="HR522" s="80"/>
      <c r="HS522" s="80"/>
      <c r="HT522" s="80"/>
      <c r="HU522" s="80"/>
      <c r="HV522" s="80"/>
      <c r="HW522" s="80"/>
      <c r="HX522" s="80"/>
      <c r="HY522" s="80"/>
      <c r="HZ522" s="80"/>
      <c r="IA522" s="80"/>
      <c r="IB522" s="80"/>
      <c r="IC522" s="80"/>
      <c r="ID522" s="80"/>
      <c r="IE522" s="80"/>
      <c r="IF522" s="80"/>
      <c r="IG522" s="80"/>
      <c r="IH522" s="80"/>
      <c r="II522" s="80"/>
      <c r="IJ522" s="80"/>
      <c r="IK522" s="80"/>
    </row>
    <row r="523" spans="1:245" s="144" customFormat="1" ht="51">
      <c r="A523" s="103">
        <v>517</v>
      </c>
      <c r="B523" s="412" t="s">
        <v>4101</v>
      </c>
      <c r="C523" s="141">
        <v>110851014000678</v>
      </c>
      <c r="D523" s="414" t="s">
        <v>4102</v>
      </c>
      <c r="E523" s="414" t="s">
        <v>4103</v>
      </c>
      <c r="F523" s="415" t="s">
        <v>3651</v>
      </c>
      <c r="G523" s="423">
        <v>87229.45</v>
      </c>
      <c r="H523" s="422">
        <v>0</v>
      </c>
      <c r="I523" s="423">
        <v>87229.45</v>
      </c>
      <c r="J523" s="418"/>
      <c r="K523" s="19"/>
      <c r="L523" s="19"/>
      <c r="M523" s="23"/>
      <c r="N523" s="173" t="s">
        <v>4175</v>
      </c>
      <c r="O523" s="172"/>
      <c r="P523" s="80"/>
      <c r="Q523" s="80"/>
      <c r="R523" s="80"/>
      <c r="S523" s="80"/>
      <c r="T523" s="80"/>
      <c r="U523" s="80"/>
      <c r="V523" s="80"/>
      <c r="W523" s="80"/>
      <c r="X523" s="80"/>
      <c r="Y523" s="80"/>
      <c r="Z523" s="80"/>
      <c r="AA523" s="80"/>
      <c r="AB523" s="80"/>
      <c r="AC523" s="80"/>
      <c r="AD523" s="80"/>
      <c r="AE523" s="80"/>
      <c r="AF523" s="80"/>
      <c r="AG523" s="80"/>
      <c r="AH523" s="80"/>
      <c r="AI523" s="80"/>
      <c r="AJ523" s="80"/>
      <c r="AK523" s="80"/>
      <c r="AL523" s="80"/>
      <c r="AM523" s="80"/>
      <c r="AN523" s="80"/>
      <c r="AO523" s="80"/>
      <c r="AP523" s="80"/>
      <c r="AQ523" s="80"/>
      <c r="AR523" s="80"/>
      <c r="AS523" s="80"/>
      <c r="AT523" s="80"/>
      <c r="AU523" s="80"/>
      <c r="AV523" s="80"/>
      <c r="AW523" s="80"/>
      <c r="AX523" s="80"/>
      <c r="AY523" s="80"/>
      <c r="AZ523" s="80"/>
      <c r="BA523" s="80"/>
      <c r="BB523" s="80"/>
      <c r="BC523" s="80"/>
      <c r="BD523" s="80"/>
      <c r="BE523" s="80"/>
      <c r="BF523" s="80"/>
      <c r="BG523" s="80"/>
      <c r="BH523" s="80"/>
      <c r="BI523" s="80"/>
      <c r="BJ523" s="80"/>
      <c r="BK523" s="80"/>
      <c r="BL523" s="80"/>
      <c r="BM523" s="80"/>
      <c r="BN523" s="80"/>
      <c r="BO523" s="80"/>
      <c r="BP523" s="80"/>
      <c r="BQ523" s="80"/>
      <c r="BR523" s="80"/>
      <c r="BS523" s="80"/>
      <c r="BT523" s="80"/>
      <c r="BU523" s="80"/>
      <c r="BV523" s="80"/>
      <c r="BW523" s="80"/>
      <c r="BX523" s="80"/>
      <c r="BY523" s="80"/>
      <c r="BZ523" s="80"/>
      <c r="CA523" s="80"/>
      <c r="CB523" s="80"/>
      <c r="CC523" s="80"/>
      <c r="CD523" s="80"/>
      <c r="CE523" s="80"/>
      <c r="CF523" s="80"/>
      <c r="CG523" s="80"/>
      <c r="CH523" s="80"/>
      <c r="CI523" s="80"/>
      <c r="CJ523" s="80"/>
      <c r="CK523" s="80"/>
      <c r="CL523" s="80"/>
      <c r="CM523" s="80"/>
      <c r="CN523" s="80"/>
      <c r="CO523" s="80"/>
      <c r="CP523" s="80"/>
      <c r="CQ523" s="80"/>
      <c r="CR523" s="80"/>
      <c r="CS523" s="80"/>
      <c r="CT523" s="80"/>
      <c r="CU523" s="80"/>
      <c r="CV523" s="80"/>
      <c r="CW523" s="80"/>
      <c r="CX523" s="80"/>
      <c r="CY523" s="80"/>
      <c r="CZ523" s="80"/>
      <c r="DA523" s="80"/>
      <c r="DB523" s="80"/>
      <c r="DC523" s="80"/>
      <c r="DD523" s="80"/>
      <c r="DE523" s="80"/>
      <c r="DF523" s="80"/>
      <c r="DG523" s="80"/>
      <c r="DH523" s="80"/>
      <c r="DI523" s="80"/>
      <c r="DJ523" s="80"/>
      <c r="DK523" s="80"/>
      <c r="DL523" s="80"/>
      <c r="DM523" s="80"/>
      <c r="DN523" s="80"/>
      <c r="DO523" s="80"/>
      <c r="DP523" s="80"/>
      <c r="DQ523" s="80"/>
      <c r="DR523" s="80"/>
      <c r="DS523" s="80"/>
      <c r="DT523" s="80"/>
      <c r="DU523" s="80"/>
      <c r="DV523" s="80"/>
      <c r="DW523" s="80"/>
      <c r="DX523" s="80"/>
      <c r="DY523" s="80"/>
      <c r="DZ523" s="80"/>
      <c r="EA523" s="80"/>
      <c r="EB523" s="80"/>
      <c r="EC523" s="80"/>
      <c r="ED523" s="80"/>
      <c r="EE523" s="80"/>
      <c r="EF523" s="80"/>
      <c r="EG523" s="80"/>
      <c r="EH523" s="80"/>
      <c r="EI523" s="80"/>
      <c r="EJ523" s="80"/>
      <c r="EK523" s="80"/>
      <c r="EL523" s="80"/>
      <c r="EM523" s="80"/>
      <c r="EN523" s="80"/>
      <c r="EO523" s="80"/>
      <c r="EP523" s="80"/>
      <c r="EQ523" s="80"/>
      <c r="ER523" s="80"/>
      <c r="ES523" s="80"/>
      <c r="ET523" s="80"/>
      <c r="EU523" s="80"/>
      <c r="EV523" s="80"/>
      <c r="EW523" s="80"/>
      <c r="EX523" s="80"/>
      <c r="EY523" s="80"/>
      <c r="EZ523" s="80"/>
      <c r="FA523" s="80"/>
      <c r="FB523" s="80"/>
      <c r="FC523" s="80"/>
      <c r="FD523" s="80"/>
      <c r="FE523" s="80"/>
      <c r="FF523" s="80"/>
      <c r="FG523" s="80"/>
      <c r="FH523" s="80"/>
      <c r="FI523" s="80"/>
      <c r="FJ523" s="80"/>
      <c r="FK523" s="80"/>
      <c r="FL523" s="80"/>
      <c r="FM523" s="80"/>
      <c r="FN523" s="80"/>
      <c r="FO523" s="80"/>
      <c r="FP523" s="80"/>
      <c r="FQ523" s="80"/>
      <c r="FR523" s="80"/>
      <c r="FS523" s="80"/>
      <c r="FT523" s="80"/>
      <c r="FU523" s="80"/>
      <c r="FV523" s="80"/>
      <c r="FW523" s="80"/>
      <c r="FX523" s="80"/>
      <c r="FY523" s="80"/>
      <c r="FZ523" s="80"/>
      <c r="GA523" s="80"/>
      <c r="GB523" s="80"/>
      <c r="GC523" s="80"/>
      <c r="GD523" s="80"/>
      <c r="GE523" s="80"/>
      <c r="GF523" s="80"/>
      <c r="GG523" s="80"/>
      <c r="GH523" s="80"/>
      <c r="GI523" s="80"/>
      <c r="GJ523" s="80"/>
      <c r="GK523" s="80"/>
      <c r="GL523" s="80"/>
      <c r="GM523" s="80"/>
      <c r="GN523" s="80"/>
      <c r="GO523" s="80"/>
      <c r="GP523" s="80"/>
      <c r="GQ523" s="80"/>
      <c r="GR523" s="80"/>
      <c r="GS523" s="80"/>
      <c r="GT523" s="80"/>
      <c r="GU523" s="80"/>
      <c r="GV523" s="80"/>
      <c r="GW523" s="80"/>
      <c r="GX523" s="80"/>
      <c r="GY523" s="80"/>
      <c r="GZ523" s="80"/>
      <c r="HA523" s="80"/>
      <c r="HB523" s="80"/>
      <c r="HC523" s="80"/>
      <c r="HD523" s="80"/>
      <c r="HE523" s="80"/>
      <c r="HF523" s="80"/>
      <c r="HG523" s="80"/>
      <c r="HH523" s="80"/>
      <c r="HI523" s="80"/>
      <c r="HJ523" s="80"/>
      <c r="HK523" s="80"/>
      <c r="HL523" s="80"/>
      <c r="HM523" s="80"/>
      <c r="HN523" s="80"/>
      <c r="HO523" s="80"/>
      <c r="HP523" s="80"/>
      <c r="HQ523" s="80"/>
      <c r="HR523" s="80"/>
      <c r="HS523" s="80"/>
      <c r="HT523" s="80"/>
      <c r="HU523" s="80"/>
      <c r="HV523" s="80"/>
      <c r="HW523" s="80"/>
      <c r="HX523" s="80"/>
      <c r="HY523" s="80"/>
      <c r="HZ523" s="80"/>
      <c r="IA523" s="80"/>
      <c r="IB523" s="80"/>
      <c r="IC523" s="80"/>
      <c r="ID523" s="80"/>
      <c r="IE523" s="80"/>
      <c r="IF523" s="80"/>
      <c r="IG523" s="80"/>
      <c r="IH523" s="80"/>
      <c r="II523" s="80"/>
      <c r="IJ523" s="80"/>
      <c r="IK523" s="80"/>
    </row>
    <row r="524" spans="1:245" s="144" customFormat="1" ht="25.5">
      <c r="A524" s="19">
        <v>518</v>
      </c>
      <c r="B524" s="412" t="s">
        <v>4107</v>
      </c>
      <c r="C524" s="413" t="s">
        <v>4166</v>
      </c>
      <c r="D524" s="414" t="s">
        <v>4106</v>
      </c>
      <c r="E524" s="487" t="s">
        <v>71</v>
      </c>
      <c r="F524" s="415" t="s">
        <v>3651</v>
      </c>
      <c r="G524" s="424">
        <v>36000</v>
      </c>
      <c r="H524" s="424">
        <v>36000</v>
      </c>
      <c r="I524" s="425">
        <v>0</v>
      </c>
      <c r="J524" s="418"/>
      <c r="K524" s="19"/>
      <c r="L524" s="19"/>
      <c r="M524" s="23"/>
      <c r="N524" s="492" t="s">
        <v>4164</v>
      </c>
      <c r="O524" s="172"/>
      <c r="P524" s="80"/>
      <c r="Q524" s="80"/>
      <c r="R524" s="80"/>
      <c r="S524" s="80"/>
      <c r="T524" s="80"/>
      <c r="U524" s="80"/>
      <c r="V524" s="80"/>
      <c r="W524" s="80"/>
      <c r="X524" s="80"/>
      <c r="Y524" s="80"/>
      <c r="Z524" s="80"/>
      <c r="AA524" s="80"/>
      <c r="AB524" s="80"/>
      <c r="AC524" s="80"/>
      <c r="AD524" s="80"/>
      <c r="AE524" s="80"/>
      <c r="AF524" s="80"/>
      <c r="AG524" s="80"/>
      <c r="AH524" s="80"/>
      <c r="AI524" s="80"/>
      <c r="AJ524" s="80"/>
      <c r="AK524" s="80"/>
      <c r="AL524" s="80"/>
      <c r="AM524" s="80"/>
      <c r="AN524" s="80"/>
      <c r="AO524" s="80"/>
      <c r="AP524" s="80"/>
      <c r="AQ524" s="80"/>
      <c r="AR524" s="80"/>
      <c r="AS524" s="80"/>
      <c r="AT524" s="80"/>
      <c r="AU524" s="80"/>
      <c r="AV524" s="80"/>
      <c r="AW524" s="80"/>
      <c r="AX524" s="80"/>
      <c r="AY524" s="80"/>
      <c r="AZ524" s="80"/>
      <c r="BA524" s="80"/>
      <c r="BB524" s="80"/>
      <c r="BC524" s="80"/>
      <c r="BD524" s="80"/>
      <c r="BE524" s="80"/>
      <c r="BF524" s="80"/>
      <c r="BG524" s="80"/>
      <c r="BH524" s="80"/>
      <c r="BI524" s="80"/>
      <c r="BJ524" s="80"/>
      <c r="BK524" s="80"/>
      <c r="BL524" s="80"/>
      <c r="BM524" s="80"/>
      <c r="BN524" s="80"/>
      <c r="BO524" s="80"/>
      <c r="BP524" s="80"/>
      <c r="BQ524" s="80"/>
      <c r="BR524" s="80"/>
      <c r="BS524" s="80"/>
      <c r="BT524" s="80"/>
      <c r="BU524" s="80"/>
      <c r="BV524" s="80"/>
      <c r="BW524" s="80"/>
      <c r="BX524" s="80"/>
      <c r="BY524" s="80"/>
      <c r="BZ524" s="80"/>
      <c r="CA524" s="80"/>
      <c r="CB524" s="80"/>
      <c r="CC524" s="80"/>
      <c r="CD524" s="80"/>
      <c r="CE524" s="80"/>
      <c r="CF524" s="80"/>
      <c r="CG524" s="80"/>
      <c r="CH524" s="80"/>
      <c r="CI524" s="80"/>
      <c r="CJ524" s="80"/>
      <c r="CK524" s="80"/>
      <c r="CL524" s="80"/>
      <c r="CM524" s="80"/>
      <c r="CN524" s="80"/>
      <c r="CO524" s="80"/>
      <c r="CP524" s="80"/>
      <c r="CQ524" s="80"/>
      <c r="CR524" s="80"/>
      <c r="CS524" s="80"/>
      <c r="CT524" s="80"/>
      <c r="CU524" s="80"/>
      <c r="CV524" s="80"/>
      <c r="CW524" s="80"/>
      <c r="CX524" s="80"/>
      <c r="CY524" s="80"/>
      <c r="CZ524" s="80"/>
      <c r="DA524" s="80"/>
      <c r="DB524" s="80"/>
      <c r="DC524" s="80"/>
      <c r="DD524" s="80"/>
      <c r="DE524" s="80"/>
      <c r="DF524" s="80"/>
      <c r="DG524" s="80"/>
      <c r="DH524" s="80"/>
      <c r="DI524" s="80"/>
      <c r="DJ524" s="80"/>
      <c r="DK524" s="80"/>
      <c r="DL524" s="80"/>
      <c r="DM524" s="80"/>
      <c r="DN524" s="80"/>
      <c r="DO524" s="80"/>
      <c r="DP524" s="80"/>
      <c r="DQ524" s="80"/>
      <c r="DR524" s="80"/>
      <c r="DS524" s="80"/>
      <c r="DT524" s="80"/>
      <c r="DU524" s="80"/>
      <c r="DV524" s="80"/>
      <c r="DW524" s="80"/>
      <c r="DX524" s="80"/>
      <c r="DY524" s="80"/>
      <c r="DZ524" s="80"/>
      <c r="EA524" s="80"/>
      <c r="EB524" s="80"/>
      <c r="EC524" s="80"/>
      <c r="ED524" s="80"/>
      <c r="EE524" s="80"/>
      <c r="EF524" s="80"/>
      <c r="EG524" s="80"/>
      <c r="EH524" s="80"/>
      <c r="EI524" s="80"/>
      <c r="EJ524" s="80"/>
      <c r="EK524" s="80"/>
      <c r="EL524" s="80"/>
      <c r="EM524" s="80"/>
      <c r="EN524" s="80"/>
      <c r="EO524" s="80"/>
      <c r="EP524" s="80"/>
      <c r="EQ524" s="80"/>
      <c r="ER524" s="80"/>
      <c r="ES524" s="80"/>
      <c r="ET524" s="80"/>
      <c r="EU524" s="80"/>
      <c r="EV524" s="80"/>
      <c r="EW524" s="80"/>
      <c r="EX524" s="80"/>
      <c r="EY524" s="80"/>
      <c r="EZ524" s="80"/>
      <c r="FA524" s="80"/>
      <c r="FB524" s="80"/>
      <c r="FC524" s="80"/>
      <c r="FD524" s="80"/>
      <c r="FE524" s="80"/>
      <c r="FF524" s="80"/>
      <c r="FG524" s="80"/>
      <c r="FH524" s="80"/>
      <c r="FI524" s="80"/>
      <c r="FJ524" s="80"/>
      <c r="FK524" s="80"/>
      <c r="FL524" s="80"/>
      <c r="FM524" s="80"/>
      <c r="FN524" s="80"/>
      <c r="FO524" s="80"/>
      <c r="FP524" s="80"/>
      <c r="FQ524" s="80"/>
      <c r="FR524" s="80"/>
      <c r="FS524" s="80"/>
      <c r="FT524" s="80"/>
      <c r="FU524" s="80"/>
      <c r="FV524" s="80"/>
      <c r="FW524" s="80"/>
      <c r="FX524" s="80"/>
      <c r="FY524" s="80"/>
      <c r="FZ524" s="80"/>
      <c r="GA524" s="80"/>
      <c r="GB524" s="80"/>
      <c r="GC524" s="80"/>
      <c r="GD524" s="80"/>
      <c r="GE524" s="80"/>
      <c r="GF524" s="80"/>
      <c r="GG524" s="80"/>
      <c r="GH524" s="80"/>
      <c r="GI524" s="80"/>
      <c r="GJ524" s="80"/>
      <c r="GK524" s="80"/>
      <c r="GL524" s="80"/>
      <c r="GM524" s="80"/>
      <c r="GN524" s="80"/>
      <c r="GO524" s="80"/>
      <c r="GP524" s="80"/>
      <c r="GQ524" s="80"/>
      <c r="GR524" s="80"/>
      <c r="GS524" s="80"/>
      <c r="GT524" s="80"/>
      <c r="GU524" s="80"/>
      <c r="GV524" s="80"/>
      <c r="GW524" s="80"/>
      <c r="GX524" s="80"/>
      <c r="GY524" s="80"/>
      <c r="GZ524" s="80"/>
      <c r="HA524" s="80"/>
      <c r="HB524" s="80"/>
      <c r="HC524" s="80"/>
      <c r="HD524" s="80"/>
      <c r="HE524" s="80"/>
      <c r="HF524" s="80"/>
      <c r="HG524" s="80"/>
      <c r="HH524" s="80"/>
      <c r="HI524" s="80"/>
      <c r="HJ524" s="80"/>
      <c r="HK524" s="80"/>
      <c r="HL524" s="80"/>
      <c r="HM524" s="80"/>
      <c r="HN524" s="80"/>
      <c r="HO524" s="80"/>
      <c r="HP524" s="80"/>
      <c r="HQ524" s="80"/>
      <c r="HR524" s="80"/>
      <c r="HS524" s="80"/>
      <c r="HT524" s="80"/>
      <c r="HU524" s="80"/>
      <c r="HV524" s="80"/>
      <c r="HW524" s="80"/>
      <c r="HX524" s="80"/>
      <c r="HY524" s="80"/>
      <c r="HZ524" s="80"/>
      <c r="IA524" s="80"/>
      <c r="IB524" s="80"/>
      <c r="IC524" s="80"/>
      <c r="ID524" s="80"/>
      <c r="IE524" s="80"/>
      <c r="IF524" s="80"/>
      <c r="IG524" s="80"/>
      <c r="IH524" s="80"/>
      <c r="II524" s="80"/>
      <c r="IJ524" s="80"/>
      <c r="IK524" s="80"/>
    </row>
    <row r="525" spans="1:245" s="144" customFormat="1" ht="12.75">
      <c r="A525" s="19">
        <v>519</v>
      </c>
      <c r="B525" s="426" t="s">
        <v>4108</v>
      </c>
      <c r="C525" s="413">
        <v>110852014000671</v>
      </c>
      <c r="D525" s="441" t="s">
        <v>4109</v>
      </c>
      <c r="E525" s="418" t="s">
        <v>71</v>
      </c>
      <c r="F525" s="427" t="s">
        <v>3651</v>
      </c>
      <c r="G525" s="428">
        <v>21460</v>
      </c>
      <c r="H525" s="428">
        <v>21460</v>
      </c>
      <c r="I525" s="429">
        <f>SUM(G525-H525)</f>
        <v>0</v>
      </c>
      <c r="J525" s="418"/>
      <c r="K525" s="19"/>
      <c r="L525" s="19"/>
      <c r="M525" s="23"/>
      <c r="N525" s="493"/>
      <c r="O525" s="172"/>
      <c r="P525" s="80"/>
      <c r="Q525" s="80"/>
      <c r="R525" s="80"/>
      <c r="S525" s="80"/>
      <c r="T525" s="80"/>
      <c r="U525" s="80"/>
      <c r="V525" s="80"/>
      <c r="W525" s="80"/>
      <c r="X525" s="80"/>
      <c r="Y525" s="80"/>
      <c r="Z525" s="80"/>
      <c r="AA525" s="80"/>
      <c r="AB525" s="80"/>
      <c r="AC525" s="80"/>
      <c r="AD525" s="80"/>
      <c r="AE525" s="80"/>
      <c r="AF525" s="80"/>
      <c r="AG525" s="80"/>
      <c r="AH525" s="80"/>
      <c r="AI525" s="80"/>
      <c r="AJ525" s="80"/>
      <c r="AK525" s="80"/>
      <c r="AL525" s="80"/>
      <c r="AM525" s="80"/>
      <c r="AN525" s="80"/>
      <c r="AO525" s="80"/>
      <c r="AP525" s="80"/>
      <c r="AQ525" s="80"/>
      <c r="AR525" s="80"/>
      <c r="AS525" s="80"/>
      <c r="AT525" s="80"/>
      <c r="AU525" s="80"/>
      <c r="AV525" s="80"/>
      <c r="AW525" s="80"/>
      <c r="AX525" s="80"/>
      <c r="AY525" s="80"/>
      <c r="AZ525" s="80"/>
      <c r="BA525" s="80"/>
      <c r="BB525" s="80"/>
      <c r="BC525" s="80"/>
      <c r="BD525" s="80"/>
      <c r="BE525" s="80"/>
      <c r="BF525" s="80"/>
      <c r="BG525" s="80"/>
      <c r="BH525" s="80"/>
      <c r="BI525" s="80"/>
      <c r="BJ525" s="80"/>
      <c r="BK525" s="80"/>
      <c r="BL525" s="80"/>
      <c r="BM525" s="80"/>
      <c r="BN525" s="80"/>
      <c r="BO525" s="80"/>
      <c r="BP525" s="80"/>
      <c r="BQ525" s="80"/>
      <c r="BR525" s="80"/>
      <c r="BS525" s="80"/>
      <c r="BT525" s="80"/>
      <c r="BU525" s="80"/>
      <c r="BV525" s="80"/>
      <c r="BW525" s="80"/>
      <c r="BX525" s="80"/>
      <c r="BY525" s="80"/>
      <c r="BZ525" s="80"/>
      <c r="CA525" s="80"/>
      <c r="CB525" s="80"/>
      <c r="CC525" s="80"/>
      <c r="CD525" s="80"/>
      <c r="CE525" s="80"/>
      <c r="CF525" s="80"/>
      <c r="CG525" s="80"/>
      <c r="CH525" s="80"/>
      <c r="CI525" s="80"/>
      <c r="CJ525" s="80"/>
      <c r="CK525" s="80"/>
      <c r="CL525" s="80"/>
      <c r="CM525" s="80"/>
      <c r="CN525" s="80"/>
      <c r="CO525" s="80"/>
      <c r="CP525" s="80"/>
      <c r="CQ525" s="80"/>
      <c r="CR525" s="80"/>
      <c r="CS525" s="80"/>
      <c r="CT525" s="80"/>
      <c r="CU525" s="80"/>
      <c r="CV525" s="80"/>
      <c r="CW525" s="80"/>
      <c r="CX525" s="80"/>
      <c r="CY525" s="80"/>
      <c r="CZ525" s="80"/>
      <c r="DA525" s="80"/>
      <c r="DB525" s="80"/>
      <c r="DC525" s="80"/>
      <c r="DD525" s="80"/>
      <c r="DE525" s="80"/>
      <c r="DF525" s="80"/>
      <c r="DG525" s="80"/>
      <c r="DH525" s="80"/>
      <c r="DI525" s="80"/>
      <c r="DJ525" s="80"/>
      <c r="DK525" s="80"/>
      <c r="DL525" s="80"/>
      <c r="DM525" s="80"/>
      <c r="DN525" s="80"/>
      <c r="DO525" s="80"/>
      <c r="DP525" s="80"/>
      <c r="DQ525" s="80"/>
      <c r="DR525" s="80"/>
      <c r="DS525" s="80"/>
      <c r="DT525" s="80"/>
      <c r="DU525" s="80"/>
      <c r="DV525" s="80"/>
      <c r="DW525" s="80"/>
      <c r="DX525" s="80"/>
      <c r="DY525" s="80"/>
      <c r="DZ525" s="80"/>
      <c r="EA525" s="80"/>
      <c r="EB525" s="80"/>
      <c r="EC525" s="80"/>
      <c r="ED525" s="80"/>
      <c r="EE525" s="80"/>
      <c r="EF525" s="80"/>
      <c r="EG525" s="80"/>
      <c r="EH525" s="80"/>
      <c r="EI525" s="80"/>
      <c r="EJ525" s="80"/>
      <c r="EK525" s="80"/>
      <c r="EL525" s="80"/>
      <c r="EM525" s="80"/>
      <c r="EN525" s="80"/>
      <c r="EO525" s="80"/>
      <c r="EP525" s="80"/>
      <c r="EQ525" s="80"/>
      <c r="ER525" s="80"/>
      <c r="ES525" s="80"/>
      <c r="ET525" s="80"/>
      <c r="EU525" s="80"/>
      <c r="EV525" s="80"/>
      <c r="EW525" s="80"/>
      <c r="EX525" s="80"/>
      <c r="EY525" s="80"/>
      <c r="EZ525" s="80"/>
      <c r="FA525" s="80"/>
      <c r="FB525" s="80"/>
      <c r="FC525" s="80"/>
      <c r="FD525" s="80"/>
      <c r="FE525" s="80"/>
      <c r="FF525" s="80"/>
      <c r="FG525" s="80"/>
      <c r="FH525" s="80"/>
      <c r="FI525" s="80"/>
      <c r="FJ525" s="80"/>
      <c r="FK525" s="80"/>
      <c r="FL525" s="80"/>
      <c r="FM525" s="80"/>
      <c r="FN525" s="80"/>
      <c r="FO525" s="80"/>
      <c r="FP525" s="80"/>
      <c r="FQ525" s="80"/>
      <c r="FR525" s="80"/>
      <c r="FS525" s="80"/>
      <c r="FT525" s="80"/>
      <c r="FU525" s="80"/>
      <c r="FV525" s="80"/>
      <c r="FW525" s="80"/>
      <c r="FX525" s="80"/>
      <c r="FY525" s="80"/>
      <c r="FZ525" s="80"/>
      <c r="GA525" s="80"/>
      <c r="GB525" s="80"/>
      <c r="GC525" s="80"/>
      <c r="GD525" s="80"/>
      <c r="GE525" s="80"/>
      <c r="GF525" s="80"/>
      <c r="GG525" s="80"/>
      <c r="GH525" s="80"/>
      <c r="GI525" s="80"/>
      <c r="GJ525" s="80"/>
      <c r="GK525" s="80"/>
      <c r="GL525" s="80"/>
      <c r="GM525" s="80"/>
      <c r="GN525" s="80"/>
      <c r="GO525" s="80"/>
      <c r="GP525" s="80"/>
      <c r="GQ525" s="80"/>
      <c r="GR525" s="80"/>
      <c r="GS525" s="80"/>
      <c r="GT525" s="80"/>
      <c r="GU525" s="80"/>
      <c r="GV525" s="80"/>
      <c r="GW525" s="80"/>
      <c r="GX525" s="80"/>
      <c r="GY525" s="80"/>
      <c r="GZ525" s="80"/>
      <c r="HA525" s="80"/>
      <c r="HB525" s="80"/>
      <c r="HC525" s="80"/>
      <c r="HD525" s="80"/>
      <c r="HE525" s="80"/>
      <c r="HF525" s="80"/>
      <c r="HG525" s="80"/>
      <c r="HH525" s="80"/>
      <c r="HI525" s="80"/>
      <c r="HJ525" s="80"/>
      <c r="HK525" s="80"/>
      <c r="HL525" s="80"/>
      <c r="HM525" s="80"/>
      <c r="HN525" s="80"/>
      <c r="HO525" s="80"/>
      <c r="HP525" s="80"/>
      <c r="HQ525" s="80"/>
      <c r="HR525" s="80"/>
      <c r="HS525" s="80"/>
      <c r="HT525" s="80"/>
      <c r="HU525" s="80"/>
      <c r="HV525" s="80"/>
      <c r="HW525" s="80"/>
      <c r="HX525" s="80"/>
      <c r="HY525" s="80"/>
      <c r="HZ525" s="80"/>
      <c r="IA525" s="80"/>
      <c r="IB525" s="80"/>
      <c r="IC525" s="80"/>
      <c r="ID525" s="80"/>
      <c r="IE525" s="80"/>
      <c r="IF525" s="80"/>
      <c r="IG525" s="80"/>
      <c r="IH525" s="80"/>
      <c r="II525" s="80"/>
      <c r="IJ525" s="80"/>
      <c r="IK525" s="80"/>
    </row>
    <row r="526" spans="1:245" s="144" customFormat="1" ht="25.5">
      <c r="A526" s="103">
        <v>520</v>
      </c>
      <c r="B526" s="412" t="s">
        <v>4114</v>
      </c>
      <c r="C526" s="413">
        <v>110852014000672</v>
      </c>
      <c r="D526" s="440" t="s">
        <v>4110</v>
      </c>
      <c r="E526" s="418" t="s">
        <v>71</v>
      </c>
      <c r="F526" s="415" t="s">
        <v>3651</v>
      </c>
      <c r="G526" s="430">
        <v>42996</v>
      </c>
      <c r="H526" s="422">
        <v>0</v>
      </c>
      <c r="I526" s="431">
        <v>42996</v>
      </c>
      <c r="J526" s="418"/>
      <c r="K526" s="19"/>
      <c r="L526" s="19"/>
      <c r="M526" s="23"/>
      <c r="N526" s="493"/>
      <c r="O526" s="172"/>
      <c r="P526" s="80"/>
      <c r="Q526" s="80"/>
      <c r="R526" s="80"/>
      <c r="S526" s="80"/>
      <c r="T526" s="80"/>
      <c r="U526" s="80"/>
      <c r="V526" s="80"/>
      <c r="W526" s="80"/>
      <c r="X526" s="80"/>
      <c r="Y526" s="80"/>
      <c r="Z526" s="80"/>
      <c r="AA526" s="80"/>
      <c r="AB526" s="80"/>
      <c r="AC526" s="80"/>
      <c r="AD526" s="80"/>
      <c r="AE526" s="80"/>
      <c r="AF526" s="80"/>
      <c r="AG526" s="80"/>
      <c r="AH526" s="80"/>
      <c r="AI526" s="80"/>
      <c r="AJ526" s="80"/>
      <c r="AK526" s="80"/>
      <c r="AL526" s="80"/>
      <c r="AM526" s="80"/>
      <c r="AN526" s="80"/>
      <c r="AO526" s="80"/>
      <c r="AP526" s="80"/>
      <c r="AQ526" s="80"/>
      <c r="AR526" s="80"/>
      <c r="AS526" s="80"/>
      <c r="AT526" s="80"/>
      <c r="AU526" s="80"/>
      <c r="AV526" s="80"/>
      <c r="AW526" s="80"/>
      <c r="AX526" s="80"/>
      <c r="AY526" s="80"/>
      <c r="AZ526" s="80"/>
      <c r="BA526" s="80"/>
      <c r="BB526" s="80"/>
      <c r="BC526" s="80"/>
      <c r="BD526" s="80"/>
      <c r="BE526" s="80"/>
      <c r="BF526" s="80"/>
      <c r="BG526" s="80"/>
      <c r="BH526" s="80"/>
      <c r="BI526" s="80"/>
      <c r="BJ526" s="80"/>
      <c r="BK526" s="80"/>
      <c r="BL526" s="80"/>
      <c r="BM526" s="80"/>
      <c r="BN526" s="80"/>
      <c r="BO526" s="80"/>
      <c r="BP526" s="80"/>
      <c r="BQ526" s="80"/>
      <c r="BR526" s="80"/>
      <c r="BS526" s="80"/>
      <c r="BT526" s="80"/>
      <c r="BU526" s="80"/>
      <c r="BV526" s="80"/>
      <c r="BW526" s="80"/>
      <c r="BX526" s="80"/>
      <c r="BY526" s="80"/>
      <c r="BZ526" s="80"/>
      <c r="CA526" s="80"/>
      <c r="CB526" s="80"/>
      <c r="CC526" s="80"/>
      <c r="CD526" s="80"/>
      <c r="CE526" s="80"/>
      <c r="CF526" s="80"/>
      <c r="CG526" s="80"/>
      <c r="CH526" s="80"/>
      <c r="CI526" s="80"/>
      <c r="CJ526" s="80"/>
      <c r="CK526" s="80"/>
      <c r="CL526" s="80"/>
      <c r="CM526" s="80"/>
      <c r="CN526" s="80"/>
      <c r="CO526" s="80"/>
      <c r="CP526" s="80"/>
      <c r="CQ526" s="80"/>
      <c r="CR526" s="80"/>
      <c r="CS526" s="80"/>
      <c r="CT526" s="80"/>
      <c r="CU526" s="80"/>
      <c r="CV526" s="80"/>
      <c r="CW526" s="80"/>
      <c r="CX526" s="80"/>
      <c r="CY526" s="80"/>
      <c r="CZ526" s="80"/>
      <c r="DA526" s="80"/>
      <c r="DB526" s="80"/>
      <c r="DC526" s="80"/>
      <c r="DD526" s="80"/>
      <c r="DE526" s="80"/>
      <c r="DF526" s="80"/>
      <c r="DG526" s="80"/>
      <c r="DH526" s="80"/>
      <c r="DI526" s="80"/>
      <c r="DJ526" s="80"/>
      <c r="DK526" s="80"/>
      <c r="DL526" s="80"/>
      <c r="DM526" s="80"/>
      <c r="DN526" s="80"/>
      <c r="DO526" s="80"/>
      <c r="DP526" s="80"/>
      <c r="DQ526" s="80"/>
      <c r="DR526" s="80"/>
      <c r="DS526" s="80"/>
      <c r="DT526" s="80"/>
      <c r="DU526" s="80"/>
      <c r="DV526" s="80"/>
      <c r="DW526" s="80"/>
      <c r="DX526" s="80"/>
      <c r="DY526" s="80"/>
      <c r="DZ526" s="80"/>
      <c r="EA526" s="80"/>
      <c r="EB526" s="80"/>
      <c r="EC526" s="80"/>
      <c r="ED526" s="80"/>
      <c r="EE526" s="80"/>
      <c r="EF526" s="80"/>
      <c r="EG526" s="80"/>
      <c r="EH526" s="80"/>
      <c r="EI526" s="80"/>
      <c r="EJ526" s="80"/>
      <c r="EK526" s="80"/>
      <c r="EL526" s="80"/>
      <c r="EM526" s="80"/>
      <c r="EN526" s="80"/>
      <c r="EO526" s="80"/>
      <c r="EP526" s="80"/>
      <c r="EQ526" s="80"/>
      <c r="ER526" s="80"/>
      <c r="ES526" s="80"/>
      <c r="ET526" s="80"/>
      <c r="EU526" s="80"/>
      <c r="EV526" s="80"/>
      <c r="EW526" s="80"/>
      <c r="EX526" s="80"/>
      <c r="EY526" s="80"/>
      <c r="EZ526" s="80"/>
      <c r="FA526" s="80"/>
      <c r="FB526" s="80"/>
      <c r="FC526" s="80"/>
      <c r="FD526" s="80"/>
      <c r="FE526" s="80"/>
      <c r="FF526" s="80"/>
      <c r="FG526" s="80"/>
      <c r="FH526" s="80"/>
      <c r="FI526" s="80"/>
      <c r="FJ526" s="80"/>
      <c r="FK526" s="80"/>
      <c r="FL526" s="80"/>
      <c r="FM526" s="80"/>
      <c r="FN526" s="80"/>
      <c r="FO526" s="80"/>
      <c r="FP526" s="80"/>
      <c r="FQ526" s="80"/>
      <c r="FR526" s="80"/>
      <c r="FS526" s="80"/>
      <c r="FT526" s="80"/>
      <c r="FU526" s="80"/>
      <c r="FV526" s="80"/>
      <c r="FW526" s="80"/>
      <c r="FX526" s="80"/>
      <c r="FY526" s="80"/>
      <c r="FZ526" s="80"/>
      <c r="GA526" s="80"/>
      <c r="GB526" s="80"/>
      <c r="GC526" s="80"/>
      <c r="GD526" s="80"/>
      <c r="GE526" s="80"/>
      <c r="GF526" s="80"/>
      <c r="GG526" s="80"/>
      <c r="GH526" s="80"/>
      <c r="GI526" s="80"/>
      <c r="GJ526" s="80"/>
      <c r="GK526" s="80"/>
      <c r="GL526" s="80"/>
      <c r="GM526" s="80"/>
      <c r="GN526" s="80"/>
      <c r="GO526" s="80"/>
      <c r="GP526" s="80"/>
      <c r="GQ526" s="80"/>
      <c r="GR526" s="80"/>
      <c r="GS526" s="80"/>
      <c r="GT526" s="80"/>
      <c r="GU526" s="80"/>
      <c r="GV526" s="80"/>
      <c r="GW526" s="80"/>
      <c r="GX526" s="80"/>
      <c r="GY526" s="80"/>
      <c r="GZ526" s="80"/>
      <c r="HA526" s="80"/>
      <c r="HB526" s="80"/>
      <c r="HC526" s="80"/>
      <c r="HD526" s="80"/>
      <c r="HE526" s="80"/>
      <c r="HF526" s="80"/>
      <c r="HG526" s="80"/>
      <c r="HH526" s="80"/>
      <c r="HI526" s="80"/>
      <c r="HJ526" s="80"/>
      <c r="HK526" s="80"/>
      <c r="HL526" s="80"/>
      <c r="HM526" s="80"/>
      <c r="HN526" s="80"/>
      <c r="HO526" s="80"/>
      <c r="HP526" s="80"/>
      <c r="HQ526" s="80"/>
      <c r="HR526" s="80"/>
      <c r="HS526" s="80"/>
      <c r="HT526" s="80"/>
      <c r="HU526" s="80"/>
      <c r="HV526" s="80"/>
      <c r="HW526" s="80"/>
      <c r="HX526" s="80"/>
      <c r="HY526" s="80"/>
      <c r="HZ526" s="80"/>
      <c r="IA526" s="80"/>
      <c r="IB526" s="80"/>
      <c r="IC526" s="80"/>
      <c r="ID526" s="80"/>
      <c r="IE526" s="80"/>
      <c r="IF526" s="80"/>
      <c r="IG526" s="80"/>
      <c r="IH526" s="80"/>
      <c r="II526" s="80"/>
      <c r="IJ526" s="80"/>
      <c r="IK526" s="80"/>
    </row>
    <row r="527" spans="1:245" s="144" customFormat="1" ht="25.5">
      <c r="A527" s="19">
        <v>521</v>
      </c>
      <c r="B527" s="412" t="s">
        <v>4115</v>
      </c>
      <c r="C527" s="413">
        <v>110852014000673</v>
      </c>
      <c r="D527" s="440" t="s">
        <v>4111</v>
      </c>
      <c r="E527" s="418" t="s">
        <v>71</v>
      </c>
      <c r="F527" s="415" t="s">
        <v>3651</v>
      </c>
      <c r="G527" s="424">
        <v>43486</v>
      </c>
      <c r="H527" s="422">
        <v>0</v>
      </c>
      <c r="I527" s="489">
        <v>43486</v>
      </c>
      <c r="J527" s="437"/>
      <c r="K527" s="19"/>
      <c r="L527" s="19"/>
      <c r="M527" s="23"/>
      <c r="N527" s="493"/>
      <c r="O527" s="172"/>
      <c r="P527" s="80"/>
      <c r="Q527" s="80"/>
      <c r="R527" s="80"/>
      <c r="S527" s="80"/>
      <c r="T527" s="80"/>
      <c r="U527" s="80"/>
      <c r="V527" s="80"/>
      <c r="W527" s="80"/>
      <c r="X527" s="80"/>
      <c r="Y527" s="80"/>
      <c r="Z527" s="80"/>
      <c r="AA527" s="80"/>
      <c r="AB527" s="80"/>
      <c r="AC527" s="80"/>
      <c r="AD527" s="80"/>
      <c r="AE527" s="80"/>
      <c r="AF527" s="80"/>
      <c r="AG527" s="80"/>
      <c r="AH527" s="80"/>
      <c r="AI527" s="80"/>
      <c r="AJ527" s="80"/>
      <c r="AK527" s="80"/>
      <c r="AL527" s="80"/>
      <c r="AM527" s="80"/>
      <c r="AN527" s="80"/>
      <c r="AO527" s="80"/>
      <c r="AP527" s="80"/>
      <c r="AQ527" s="80"/>
      <c r="AR527" s="80"/>
      <c r="AS527" s="80"/>
      <c r="AT527" s="80"/>
      <c r="AU527" s="80"/>
      <c r="AV527" s="80"/>
      <c r="AW527" s="80"/>
      <c r="AX527" s="80"/>
      <c r="AY527" s="80"/>
      <c r="AZ527" s="80"/>
      <c r="BA527" s="80"/>
      <c r="BB527" s="80"/>
      <c r="BC527" s="80"/>
      <c r="BD527" s="80"/>
      <c r="BE527" s="80"/>
      <c r="BF527" s="80"/>
      <c r="BG527" s="80"/>
      <c r="BH527" s="80"/>
      <c r="BI527" s="80"/>
      <c r="BJ527" s="80"/>
      <c r="BK527" s="80"/>
      <c r="BL527" s="80"/>
      <c r="BM527" s="80"/>
      <c r="BN527" s="80"/>
      <c r="BO527" s="80"/>
      <c r="BP527" s="80"/>
      <c r="BQ527" s="80"/>
      <c r="BR527" s="80"/>
      <c r="BS527" s="80"/>
      <c r="BT527" s="80"/>
      <c r="BU527" s="80"/>
      <c r="BV527" s="80"/>
      <c r="BW527" s="80"/>
      <c r="BX527" s="80"/>
      <c r="BY527" s="80"/>
      <c r="BZ527" s="80"/>
      <c r="CA527" s="80"/>
      <c r="CB527" s="80"/>
      <c r="CC527" s="80"/>
      <c r="CD527" s="80"/>
      <c r="CE527" s="80"/>
      <c r="CF527" s="80"/>
      <c r="CG527" s="80"/>
      <c r="CH527" s="80"/>
      <c r="CI527" s="80"/>
      <c r="CJ527" s="80"/>
      <c r="CK527" s="80"/>
      <c r="CL527" s="80"/>
      <c r="CM527" s="80"/>
      <c r="CN527" s="80"/>
      <c r="CO527" s="80"/>
      <c r="CP527" s="80"/>
      <c r="CQ527" s="80"/>
      <c r="CR527" s="80"/>
      <c r="CS527" s="80"/>
      <c r="CT527" s="80"/>
      <c r="CU527" s="80"/>
      <c r="CV527" s="80"/>
      <c r="CW527" s="80"/>
      <c r="CX527" s="80"/>
      <c r="CY527" s="80"/>
      <c r="CZ527" s="80"/>
      <c r="DA527" s="80"/>
      <c r="DB527" s="80"/>
      <c r="DC527" s="80"/>
      <c r="DD527" s="80"/>
      <c r="DE527" s="80"/>
      <c r="DF527" s="80"/>
      <c r="DG527" s="80"/>
      <c r="DH527" s="80"/>
      <c r="DI527" s="80"/>
      <c r="DJ527" s="80"/>
      <c r="DK527" s="80"/>
      <c r="DL527" s="80"/>
      <c r="DM527" s="80"/>
      <c r="DN527" s="80"/>
      <c r="DO527" s="80"/>
      <c r="DP527" s="80"/>
      <c r="DQ527" s="80"/>
      <c r="DR527" s="80"/>
      <c r="DS527" s="80"/>
      <c r="DT527" s="80"/>
      <c r="DU527" s="80"/>
      <c r="DV527" s="80"/>
      <c r="DW527" s="80"/>
      <c r="DX527" s="80"/>
      <c r="DY527" s="80"/>
      <c r="DZ527" s="80"/>
      <c r="EA527" s="80"/>
      <c r="EB527" s="80"/>
      <c r="EC527" s="80"/>
      <c r="ED527" s="80"/>
      <c r="EE527" s="80"/>
      <c r="EF527" s="80"/>
      <c r="EG527" s="80"/>
      <c r="EH527" s="80"/>
      <c r="EI527" s="80"/>
      <c r="EJ527" s="80"/>
      <c r="EK527" s="80"/>
      <c r="EL527" s="80"/>
      <c r="EM527" s="80"/>
      <c r="EN527" s="80"/>
      <c r="EO527" s="80"/>
      <c r="EP527" s="80"/>
      <c r="EQ527" s="80"/>
      <c r="ER527" s="80"/>
      <c r="ES527" s="80"/>
      <c r="ET527" s="80"/>
      <c r="EU527" s="80"/>
      <c r="EV527" s="80"/>
      <c r="EW527" s="80"/>
      <c r="EX527" s="80"/>
      <c r="EY527" s="80"/>
      <c r="EZ527" s="80"/>
      <c r="FA527" s="80"/>
      <c r="FB527" s="80"/>
      <c r="FC527" s="80"/>
      <c r="FD527" s="80"/>
      <c r="FE527" s="80"/>
      <c r="FF527" s="80"/>
      <c r="FG527" s="80"/>
      <c r="FH527" s="80"/>
      <c r="FI527" s="80"/>
      <c r="FJ527" s="80"/>
      <c r="FK527" s="80"/>
      <c r="FL527" s="80"/>
      <c r="FM527" s="80"/>
      <c r="FN527" s="80"/>
      <c r="FO527" s="80"/>
      <c r="FP527" s="80"/>
      <c r="FQ527" s="80"/>
      <c r="FR527" s="80"/>
      <c r="FS527" s="80"/>
      <c r="FT527" s="80"/>
      <c r="FU527" s="80"/>
      <c r="FV527" s="80"/>
      <c r="FW527" s="80"/>
      <c r="FX527" s="80"/>
      <c r="FY527" s="80"/>
      <c r="FZ527" s="80"/>
      <c r="GA527" s="80"/>
      <c r="GB527" s="80"/>
      <c r="GC527" s="80"/>
      <c r="GD527" s="80"/>
      <c r="GE527" s="80"/>
      <c r="GF527" s="80"/>
      <c r="GG527" s="80"/>
      <c r="GH527" s="80"/>
      <c r="GI527" s="80"/>
      <c r="GJ527" s="80"/>
      <c r="GK527" s="80"/>
      <c r="GL527" s="80"/>
      <c r="GM527" s="80"/>
      <c r="GN527" s="80"/>
      <c r="GO527" s="80"/>
      <c r="GP527" s="80"/>
      <c r="GQ527" s="80"/>
      <c r="GR527" s="80"/>
      <c r="GS527" s="80"/>
      <c r="GT527" s="80"/>
      <c r="GU527" s="80"/>
      <c r="GV527" s="80"/>
      <c r="GW527" s="80"/>
      <c r="GX527" s="80"/>
      <c r="GY527" s="80"/>
      <c r="GZ527" s="80"/>
      <c r="HA527" s="80"/>
      <c r="HB527" s="80"/>
      <c r="HC527" s="80"/>
      <c r="HD527" s="80"/>
      <c r="HE527" s="80"/>
      <c r="HF527" s="80"/>
      <c r="HG527" s="80"/>
      <c r="HH527" s="80"/>
      <c r="HI527" s="80"/>
      <c r="HJ527" s="80"/>
      <c r="HK527" s="80"/>
      <c r="HL527" s="80"/>
      <c r="HM527" s="80"/>
      <c r="HN527" s="80"/>
      <c r="HO527" s="80"/>
      <c r="HP527" s="80"/>
      <c r="HQ527" s="80"/>
      <c r="HR527" s="80"/>
      <c r="HS527" s="80"/>
      <c r="HT527" s="80"/>
      <c r="HU527" s="80"/>
      <c r="HV527" s="80"/>
      <c r="HW527" s="80"/>
      <c r="HX527" s="80"/>
      <c r="HY527" s="80"/>
      <c r="HZ527" s="80"/>
      <c r="IA527" s="80"/>
      <c r="IB527" s="80"/>
      <c r="IC527" s="80"/>
      <c r="ID527" s="80"/>
      <c r="IE527" s="80"/>
      <c r="IF527" s="80"/>
      <c r="IG527" s="80"/>
      <c r="IH527" s="80"/>
      <c r="II527" s="80"/>
      <c r="IJ527" s="80"/>
      <c r="IK527" s="80"/>
    </row>
    <row r="528" spans="1:245" s="144" customFormat="1" ht="25.5">
      <c r="A528" s="19">
        <v>522</v>
      </c>
      <c r="B528" s="432" t="s">
        <v>4116</v>
      </c>
      <c r="C528" s="413">
        <v>110852014000674</v>
      </c>
      <c r="D528" s="440" t="s">
        <v>4112</v>
      </c>
      <c r="E528" s="418" t="s">
        <v>71</v>
      </c>
      <c r="F528" s="415" t="s">
        <v>3651</v>
      </c>
      <c r="G528" s="424">
        <v>31301</v>
      </c>
      <c r="H528" s="424">
        <v>31301</v>
      </c>
      <c r="I528" s="425">
        <v>0</v>
      </c>
      <c r="J528" s="438"/>
      <c r="K528" s="418"/>
      <c r="L528" s="19"/>
      <c r="M528" s="23"/>
      <c r="N528" s="493"/>
      <c r="O528" s="172"/>
      <c r="P528" s="80"/>
      <c r="Q528" s="80"/>
      <c r="R528" s="80"/>
      <c r="S528" s="80"/>
      <c r="T528" s="80"/>
      <c r="U528" s="80"/>
      <c r="V528" s="80"/>
      <c r="W528" s="80"/>
      <c r="X528" s="80"/>
      <c r="Y528" s="80"/>
      <c r="Z528" s="80"/>
      <c r="AA528" s="80"/>
      <c r="AB528" s="80"/>
      <c r="AC528" s="80"/>
      <c r="AD528" s="80"/>
      <c r="AE528" s="80"/>
      <c r="AF528" s="80"/>
      <c r="AG528" s="80"/>
      <c r="AH528" s="80"/>
      <c r="AI528" s="80"/>
      <c r="AJ528" s="80"/>
      <c r="AK528" s="80"/>
      <c r="AL528" s="80"/>
      <c r="AM528" s="80"/>
      <c r="AN528" s="80"/>
      <c r="AO528" s="80"/>
      <c r="AP528" s="80"/>
      <c r="AQ528" s="80"/>
      <c r="AR528" s="80"/>
      <c r="AS528" s="80"/>
      <c r="AT528" s="80"/>
      <c r="AU528" s="80"/>
      <c r="AV528" s="80"/>
      <c r="AW528" s="80"/>
      <c r="AX528" s="80"/>
      <c r="AY528" s="80"/>
      <c r="AZ528" s="80"/>
      <c r="BA528" s="80"/>
      <c r="BB528" s="80"/>
      <c r="BC528" s="80"/>
      <c r="BD528" s="80"/>
      <c r="BE528" s="80"/>
      <c r="BF528" s="80"/>
      <c r="BG528" s="80"/>
      <c r="BH528" s="80"/>
      <c r="BI528" s="80"/>
      <c r="BJ528" s="80"/>
      <c r="BK528" s="80"/>
      <c r="BL528" s="80"/>
      <c r="BM528" s="80"/>
      <c r="BN528" s="80"/>
      <c r="BO528" s="80"/>
      <c r="BP528" s="80"/>
      <c r="BQ528" s="80"/>
      <c r="BR528" s="80"/>
      <c r="BS528" s="80"/>
      <c r="BT528" s="80"/>
      <c r="BU528" s="80"/>
      <c r="BV528" s="80"/>
      <c r="BW528" s="80"/>
      <c r="BX528" s="80"/>
      <c r="BY528" s="80"/>
      <c r="BZ528" s="80"/>
      <c r="CA528" s="80"/>
      <c r="CB528" s="80"/>
      <c r="CC528" s="80"/>
      <c r="CD528" s="80"/>
      <c r="CE528" s="80"/>
      <c r="CF528" s="80"/>
      <c r="CG528" s="80"/>
      <c r="CH528" s="80"/>
      <c r="CI528" s="80"/>
      <c r="CJ528" s="80"/>
      <c r="CK528" s="80"/>
      <c r="CL528" s="80"/>
      <c r="CM528" s="80"/>
      <c r="CN528" s="80"/>
      <c r="CO528" s="80"/>
      <c r="CP528" s="80"/>
      <c r="CQ528" s="80"/>
      <c r="CR528" s="80"/>
      <c r="CS528" s="80"/>
      <c r="CT528" s="80"/>
      <c r="CU528" s="80"/>
      <c r="CV528" s="80"/>
      <c r="CW528" s="80"/>
      <c r="CX528" s="80"/>
      <c r="CY528" s="80"/>
      <c r="CZ528" s="80"/>
      <c r="DA528" s="80"/>
      <c r="DB528" s="80"/>
      <c r="DC528" s="80"/>
      <c r="DD528" s="80"/>
      <c r="DE528" s="80"/>
      <c r="DF528" s="80"/>
      <c r="DG528" s="80"/>
      <c r="DH528" s="80"/>
      <c r="DI528" s="80"/>
      <c r="DJ528" s="80"/>
      <c r="DK528" s="80"/>
      <c r="DL528" s="80"/>
      <c r="DM528" s="80"/>
      <c r="DN528" s="80"/>
      <c r="DO528" s="80"/>
      <c r="DP528" s="80"/>
      <c r="DQ528" s="80"/>
      <c r="DR528" s="80"/>
      <c r="DS528" s="80"/>
      <c r="DT528" s="80"/>
      <c r="DU528" s="80"/>
      <c r="DV528" s="80"/>
      <c r="DW528" s="80"/>
      <c r="DX528" s="80"/>
      <c r="DY528" s="80"/>
      <c r="DZ528" s="80"/>
      <c r="EA528" s="80"/>
      <c r="EB528" s="80"/>
      <c r="EC528" s="80"/>
      <c r="ED528" s="80"/>
      <c r="EE528" s="80"/>
      <c r="EF528" s="80"/>
      <c r="EG528" s="80"/>
      <c r="EH528" s="80"/>
      <c r="EI528" s="80"/>
      <c r="EJ528" s="80"/>
      <c r="EK528" s="80"/>
      <c r="EL528" s="80"/>
      <c r="EM528" s="80"/>
      <c r="EN528" s="80"/>
      <c r="EO528" s="80"/>
      <c r="EP528" s="80"/>
      <c r="EQ528" s="80"/>
      <c r="ER528" s="80"/>
      <c r="ES528" s="80"/>
      <c r="ET528" s="80"/>
      <c r="EU528" s="80"/>
      <c r="EV528" s="80"/>
      <c r="EW528" s="80"/>
      <c r="EX528" s="80"/>
      <c r="EY528" s="80"/>
      <c r="EZ528" s="80"/>
      <c r="FA528" s="80"/>
      <c r="FB528" s="80"/>
      <c r="FC528" s="80"/>
      <c r="FD528" s="80"/>
      <c r="FE528" s="80"/>
      <c r="FF528" s="80"/>
      <c r="FG528" s="80"/>
      <c r="FH528" s="80"/>
      <c r="FI528" s="80"/>
      <c r="FJ528" s="80"/>
      <c r="FK528" s="80"/>
      <c r="FL528" s="80"/>
      <c r="FM528" s="80"/>
      <c r="FN528" s="80"/>
      <c r="FO528" s="80"/>
      <c r="FP528" s="80"/>
      <c r="FQ528" s="80"/>
      <c r="FR528" s="80"/>
      <c r="FS528" s="80"/>
      <c r="FT528" s="80"/>
      <c r="FU528" s="80"/>
      <c r="FV528" s="80"/>
      <c r="FW528" s="80"/>
      <c r="FX528" s="80"/>
      <c r="FY528" s="80"/>
      <c r="FZ528" s="80"/>
      <c r="GA528" s="80"/>
      <c r="GB528" s="80"/>
      <c r="GC528" s="80"/>
      <c r="GD528" s="80"/>
      <c r="GE528" s="80"/>
      <c r="GF528" s="80"/>
      <c r="GG528" s="80"/>
      <c r="GH528" s="80"/>
      <c r="GI528" s="80"/>
      <c r="GJ528" s="80"/>
      <c r="GK528" s="80"/>
      <c r="GL528" s="80"/>
      <c r="GM528" s="80"/>
      <c r="GN528" s="80"/>
      <c r="GO528" s="80"/>
      <c r="GP528" s="80"/>
      <c r="GQ528" s="80"/>
      <c r="GR528" s="80"/>
      <c r="GS528" s="80"/>
      <c r="GT528" s="80"/>
      <c r="GU528" s="80"/>
      <c r="GV528" s="80"/>
      <c r="GW528" s="80"/>
      <c r="GX528" s="80"/>
      <c r="GY528" s="80"/>
      <c r="GZ528" s="80"/>
      <c r="HA528" s="80"/>
      <c r="HB528" s="80"/>
      <c r="HC528" s="80"/>
      <c r="HD528" s="80"/>
      <c r="HE528" s="80"/>
      <c r="HF528" s="80"/>
      <c r="HG528" s="80"/>
      <c r="HH528" s="80"/>
      <c r="HI528" s="80"/>
      <c r="HJ528" s="80"/>
      <c r="HK528" s="80"/>
      <c r="HL528" s="80"/>
      <c r="HM528" s="80"/>
      <c r="HN528" s="80"/>
      <c r="HO528" s="80"/>
      <c r="HP528" s="80"/>
      <c r="HQ528" s="80"/>
      <c r="HR528" s="80"/>
      <c r="HS528" s="80"/>
      <c r="HT528" s="80"/>
      <c r="HU528" s="80"/>
      <c r="HV528" s="80"/>
      <c r="HW528" s="80"/>
      <c r="HX528" s="80"/>
      <c r="HY528" s="80"/>
      <c r="HZ528" s="80"/>
      <c r="IA528" s="80"/>
      <c r="IB528" s="80"/>
      <c r="IC528" s="80"/>
      <c r="ID528" s="80"/>
      <c r="IE528" s="80"/>
      <c r="IF528" s="80"/>
      <c r="IG528" s="80"/>
      <c r="IH528" s="80"/>
      <c r="II528" s="80"/>
      <c r="IJ528" s="80"/>
      <c r="IK528" s="80"/>
    </row>
    <row r="529" spans="1:245" s="144" customFormat="1" ht="25.5">
      <c r="A529" s="103">
        <v>523</v>
      </c>
      <c r="B529" s="433" t="s">
        <v>4117</v>
      </c>
      <c r="C529" s="434">
        <v>110852014000675</v>
      </c>
      <c r="D529" s="440" t="s">
        <v>4113</v>
      </c>
      <c r="E529" s="488" t="s">
        <v>71</v>
      </c>
      <c r="F529" s="415" t="s">
        <v>3651</v>
      </c>
      <c r="G529" s="424">
        <v>29098</v>
      </c>
      <c r="H529" s="424">
        <v>29098</v>
      </c>
      <c r="I529" s="431">
        <v>0</v>
      </c>
      <c r="J529" s="490"/>
      <c r="K529" s="409"/>
      <c r="L529" s="409"/>
      <c r="M529" s="23"/>
      <c r="N529" s="494"/>
      <c r="O529" s="172"/>
      <c r="P529" s="80"/>
      <c r="Q529" s="80"/>
      <c r="R529" s="80"/>
      <c r="S529" s="80"/>
      <c r="T529" s="80"/>
      <c r="U529" s="80"/>
      <c r="V529" s="80"/>
      <c r="W529" s="80"/>
      <c r="X529" s="80"/>
      <c r="Y529" s="80"/>
      <c r="Z529" s="80"/>
      <c r="AA529" s="80"/>
      <c r="AB529" s="80"/>
      <c r="AC529" s="80"/>
      <c r="AD529" s="80"/>
      <c r="AE529" s="80"/>
      <c r="AF529" s="80"/>
      <c r="AG529" s="80"/>
      <c r="AH529" s="80"/>
      <c r="AI529" s="80"/>
      <c r="AJ529" s="80"/>
      <c r="AK529" s="80"/>
      <c r="AL529" s="80"/>
      <c r="AM529" s="80"/>
      <c r="AN529" s="80"/>
      <c r="AO529" s="80"/>
      <c r="AP529" s="80"/>
      <c r="AQ529" s="80"/>
      <c r="AR529" s="80"/>
      <c r="AS529" s="80"/>
      <c r="AT529" s="80"/>
      <c r="AU529" s="80"/>
      <c r="AV529" s="80"/>
      <c r="AW529" s="80"/>
      <c r="AX529" s="80"/>
      <c r="AY529" s="80"/>
      <c r="AZ529" s="80"/>
      <c r="BA529" s="80"/>
      <c r="BB529" s="80"/>
      <c r="BC529" s="80"/>
      <c r="BD529" s="80"/>
      <c r="BE529" s="80"/>
      <c r="BF529" s="80"/>
      <c r="BG529" s="80"/>
      <c r="BH529" s="80"/>
      <c r="BI529" s="80"/>
      <c r="BJ529" s="80"/>
      <c r="BK529" s="80"/>
      <c r="BL529" s="80"/>
      <c r="BM529" s="80"/>
      <c r="BN529" s="80"/>
      <c r="BO529" s="80"/>
      <c r="BP529" s="80"/>
      <c r="BQ529" s="80"/>
      <c r="BR529" s="80"/>
      <c r="BS529" s="80"/>
      <c r="BT529" s="80"/>
      <c r="BU529" s="80"/>
      <c r="BV529" s="80"/>
      <c r="BW529" s="80"/>
      <c r="BX529" s="80"/>
      <c r="BY529" s="80"/>
      <c r="BZ529" s="80"/>
      <c r="CA529" s="80"/>
      <c r="CB529" s="80"/>
      <c r="CC529" s="80"/>
      <c r="CD529" s="80"/>
      <c r="CE529" s="80"/>
      <c r="CF529" s="80"/>
      <c r="CG529" s="80"/>
      <c r="CH529" s="80"/>
      <c r="CI529" s="80"/>
      <c r="CJ529" s="80"/>
      <c r="CK529" s="80"/>
      <c r="CL529" s="80"/>
      <c r="CM529" s="80"/>
      <c r="CN529" s="80"/>
      <c r="CO529" s="80"/>
      <c r="CP529" s="80"/>
      <c r="CQ529" s="80"/>
      <c r="CR529" s="80"/>
      <c r="CS529" s="80"/>
      <c r="CT529" s="80"/>
      <c r="CU529" s="80"/>
      <c r="CV529" s="80"/>
      <c r="CW529" s="80"/>
      <c r="CX529" s="80"/>
      <c r="CY529" s="80"/>
      <c r="CZ529" s="80"/>
      <c r="DA529" s="80"/>
      <c r="DB529" s="80"/>
      <c r="DC529" s="80"/>
      <c r="DD529" s="80"/>
      <c r="DE529" s="80"/>
      <c r="DF529" s="80"/>
      <c r="DG529" s="80"/>
      <c r="DH529" s="80"/>
      <c r="DI529" s="80"/>
      <c r="DJ529" s="80"/>
      <c r="DK529" s="80"/>
      <c r="DL529" s="80"/>
      <c r="DM529" s="80"/>
      <c r="DN529" s="80"/>
      <c r="DO529" s="80"/>
      <c r="DP529" s="80"/>
      <c r="DQ529" s="80"/>
      <c r="DR529" s="80"/>
      <c r="DS529" s="80"/>
      <c r="DT529" s="80"/>
      <c r="DU529" s="80"/>
      <c r="DV529" s="80"/>
      <c r="DW529" s="80"/>
      <c r="DX529" s="80"/>
      <c r="DY529" s="80"/>
      <c r="DZ529" s="80"/>
      <c r="EA529" s="80"/>
      <c r="EB529" s="80"/>
      <c r="EC529" s="80"/>
      <c r="ED529" s="80"/>
      <c r="EE529" s="80"/>
      <c r="EF529" s="80"/>
      <c r="EG529" s="80"/>
      <c r="EH529" s="80"/>
      <c r="EI529" s="80"/>
      <c r="EJ529" s="80"/>
      <c r="EK529" s="80"/>
      <c r="EL529" s="80"/>
      <c r="EM529" s="80"/>
      <c r="EN529" s="80"/>
      <c r="EO529" s="80"/>
      <c r="EP529" s="80"/>
      <c r="EQ529" s="80"/>
      <c r="ER529" s="80"/>
      <c r="ES529" s="80"/>
      <c r="ET529" s="80"/>
      <c r="EU529" s="80"/>
      <c r="EV529" s="80"/>
      <c r="EW529" s="80"/>
      <c r="EX529" s="80"/>
      <c r="EY529" s="80"/>
      <c r="EZ529" s="80"/>
      <c r="FA529" s="80"/>
      <c r="FB529" s="80"/>
      <c r="FC529" s="80"/>
      <c r="FD529" s="80"/>
      <c r="FE529" s="80"/>
      <c r="FF529" s="80"/>
      <c r="FG529" s="80"/>
      <c r="FH529" s="80"/>
      <c r="FI529" s="80"/>
      <c r="FJ529" s="80"/>
      <c r="FK529" s="80"/>
      <c r="FL529" s="80"/>
      <c r="FM529" s="80"/>
      <c r="FN529" s="80"/>
      <c r="FO529" s="80"/>
      <c r="FP529" s="80"/>
      <c r="FQ529" s="80"/>
      <c r="FR529" s="80"/>
      <c r="FS529" s="80"/>
      <c r="FT529" s="80"/>
      <c r="FU529" s="80"/>
      <c r="FV529" s="80"/>
      <c r="FW529" s="80"/>
      <c r="FX529" s="80"/>
      <c r="FY529" s="80"/>
      <c r="FZ529" s="80"/>
      <c r="GA529" s="80"/>
      <c r="GB529" s="80"/>
      <c r="GC529" s="80"/>
      <c r="GD529" s="80"/>
      <c r="GE529" s="80"/>
      <c r="GF529" s="80"/>
      <c r="GG529" s="80"/>
      <c r="GH529" s="80"/>
      <c r="GI529" s="80"/>
      <c r="GJ529" s="80"/>
      <c r="GK529" s="80"/>
      <c r="GL529" s="80"/>
      <c r="GM529" s="80"/>
      <c r="GN529" s="80"/>
      <c r="GO529" s="80"/>
      <c r="GP529" s="80"/>
      <c r="GQ529" s="80"/>
      <c r="GR529" s="80"/>
      <c r="GS529" s="80"/>
      <c r="GT529" s="80"/>
      <c r="GU529" s="80"/>
      <c r="GV529" s="80"/>
      <c r="GW529" s="80"/>
      <c r="GX529" s="80"/>
      <c r="GY529" s="80"/>
      <c r="GZ529" s="80"/>
      <c r="HA529" s="80"/>
      <c r="HB529" s="80"/>
      <c r="HC529" s="80"/>
      <c r="HD529" s="80"/>
      <c r="HE529" s="80"/>
      <c r="HF529" s="80"/>
      <c r="HG529" s="80"/>
      <c r="HH529" s="80"/>
      <c r="HI529" s="80"/>
      <c r="HJ529" s="80"/>
      <c r="HK529" s="80"/>
      <c r="HL529" s="80"/>
      <c r="HM529" s="80"/>
      <c r="HN529" s="80"/>
      <c r="HO529" s="80"/>
      <c r="HP529" s="80"/>
      <c r="HQ529" s="80"/>
      <c r="HR529" s="80"/>
      <c r="HS529" s="80"/>
      <c r="HT529" s="80"/>
      <c r="HU529" s="80"/>
      <c r="HV529" s="80"/>
      <c r="HW529" s="80"/>
      <c r="HX529" s="80"/>
      <c r="HY529" s="80"/>
      <c r="HZ529" s="80"/>
      <c r="IA529" s="80"/>
      <c r="IB529" s="80"/>
      <c r="IC529" s="80"/>
      <c r="ID529" s="80"/>
      <c r="IE529" s="80"/>
      <c r="IF529" s="80"/>
      <c r="IG529" s="80"/>
      <c r="IH529" s="80"/>
      <c r="II529" s="80"/>
      <c r="IJ529" s="80"/>
      <c r="IK529" s="80"/>
    </row>
    <row r="530" spans="1:245" s="144" customFormat="1" ht="38.25">
      <c r="A530" s="19">
        <v>524</v>
      </c>
      <c r="B530" s="426" t="s">
        <v>4118</v>
      </c>
      <c r="C530" s="435">
        <v>110851014000677</v>
      </c>
      <c r="D530" s="440" t="s">
        <v>4119</v>
      </c>
      <c r="E530" s="456" t="s">
        <v>4123</v>
      </c>
      <c r="F530" s="415" t="s">
        <v>3651</v>
      </c>
      <c r="G530" s="436">
        <v>0</v>
      </c>
      <c r="H530" s="460">
        <v>0</v>
      </c>
      <c r="I530" s="436">
        <v>0</v>
      </c>
      <c r="J530" s="491"/>
      <c r="K530" s="191">
        <v>339.57</v>
      </c>
      <c r="L530" s="191" t="s">
        <v>811</v>
      </c>
      <c r="M530" s="491"/>
      <c r="N530" s="492" t="s">
        <v>4163</v>
      </c>
      <c r="O530" s="172"/>
      <c r="P530" s="80"/>
      <c r="Q530" s="80"/>
      <c r="R530" s="80"/>
      <c r="S530" s="80"/>
      <c r="T530" s="80"/>
      <c r="U530" s="80"/>
      <c r="V530" s="80"/>
      <c r="W530" s="80"/>
      <c r="X530" s="80"/>
      <c r="Y530" s="80"/>
      <c r="Z530" s="80"/>
      <c r="AA530" s="80"/>
      <c r="AB530" s="80"/>
      <c r="AC530" s="80"/>
      <c r="AD530" s="80"/>
      <c r="AE530" s="80"/>
      <c r="AF530" s="80"/>
      <c r="AG530" s="80"/>
      <c r="AH530" s="80"/>
      <c r="AI530" s="80"/>
      <c r="AJ530" s="80"/>
      <c r="AK530" s="80"/>
      <c r="AL530" s="80"/>
      <c r="AM530" s="80"/>
      <c r="AN530" s="80"/>
      <c r="AO530" s="80"/>
      <c r="AP530" s="80"/>
      <c r="AQ530" s="80"/>
      <c r="AR530" s="80"/>
      <c r="AS530" s="80"/>
      <c r="AT530" s="80"/>
      <c r="AU530" s="80"/>
      <c r="AV530" s="80"/>
      <c r="AW530" s="80"/>
      <c r="AX530" s="80"/>
      <c r="AY530" s="80"/>
      <c r="AZ530" s="80"/>
      <c r="BA530" s="80"/>
      <c r="BB530" s="80"/>
      <c r="BC530" s="80"/>
      <c r="BD530" s="80"/>
      <c r="BE530" s="80"/>
      <c r="BF530" s="80"/>
      <c r="BG530" s="80"/>
      <c r="BH530" s="80"/>
      <c r="BI530" s="80"/>
      <c r="BJ530" s="80"/>
      <c r="BK530" s="80"/>
      <c r="BL530" s="80"/>
      <c r="BM530" s="80"/>
      <c r="BN530" s="80"/>
      <c r="BO530" s="80"/>
      <c r="BP530" s="80"/>
      <c r="BQ530" s="80"/>
      <c r="BR530" s="80"/>
      <c r="BS530" s="80"/>
      <c r="BT530" s="80"/>
      <c r="BU530" s="80"/>
      <c r="BV530" s="80"/>
      <c r="BW530" s="80"/>
      <c r="BX530" s="80"/>
      <c r="BY530" s="80"/>
      <c r="BZ530" s="80"/>
      <c r="CA530" s="80"/>
      <c r="CB530" s="80"/>
      <c r="CC530" s="80"/>
      <c r="CD530" s="80"/>
      <c r="CE530" s="80"/>
      <c r="CF530" s="80"/>
      <c r="CG530" s="80"/>
      <c r="CH530" s="80"/>
      <c r="CI530" s="80"/>
      <c r="CJ530" s="80"/>
      <c r="CK530" s="80"/>
      <c r="CL530" s="80"/>
      <c r="CM530" s="80"/>
      <c r="CN530" s="80"/>
      <c r="CO530" s="80"/>
      <c r="CP530" s="80"/>
      <c r="CQ530" s="80"/>
      <c r="CR530" s="80"/>
      <c r="CS530" s="80"/>
      <c r="CT530" s="80"/>
      <c r="CU530" s="80"/>
      <c r="CV530" s="80"/>
      <c r="CW530" s="80"/>
      <c r="CX530" s="80"/>
      <c r="CY530" s="80"/>
      <c r="CZ530" s="80"/>
      <c r="DA530" s="80"/>
      <c r="DB530" s="80"/>
      <c r="DC530" s="80"/>
      <c r="DD530" s="80"/>
      <c r="DE530" s="80"/>
      <c r="DF530" s="80"/>
      <c r="DG530" s="80"/>
      <c r="DH530" s="80"/>
      <c r="DI530" s="80"/>
      <c r="DJ530" s="80"/>
      <c r="DK530" s="80"/>
      <c r="DL530" s="80"/>
      <c r="DM530" s="80"/>
      <c r="DN530" s="80"/>
      <c r="DO530" s="80"/>
      <c r="DP530" s="80"/>
      <c r="DQ530" s="80"/>
      <c r="DR530" s="80"/>
      <c r="DS530" s="80"/>
      <c r="DT530" s="80"/>
      <c r="DU530" s="80"/>
      <c r="DV530" s="80"/>
      <c r="DW530" s="80"/>
      <c r="DX530" s="80"/>
      <c r="DY530" s="80"/>
      <c r="DZ530" s="80"/>
      <c r="EA530" s="80"/>
      <c r="EB530" s="80"/>
      <c r="EC530" s="80"/>
      <c r="ED530" s="80"/>
      <c r="EE530" s="80"/>
      <c r="EF530" s="80"/>
      <c r="EG530" s="80"/>
      <c r="EH530" s="80"/>
      <c r="EI530" s="80"/>
      <c r="EJ530" s="80"/>
      <c r="EK530" s="80"/>
      <c r="EL530" s="80"/>
      <c r="EM530" s="80"/>
      <c r="EN530" s="80"/>
      <c r="EO530" s="80"/>
      <c r="EP530" s="80"/>
      <c r="EQ530" s="80"/>
      <c r="ER530" s="80"/>
      <c r="ES530" s="80"/>
      <c r="ET530" s="80"/>
      <c r="EU530" s="80"/>
      <c r="EV530" s="80"/>
      <c r="EW530" s="80"/>
      <c r="EX530" s="80"/>
      <c r="EY530" s="80"/>
      <c r="EZ530" s="80"/>
      <c r="FA530" s="80"/>
      <c r="FB530" s="80"/>
      <c r="FC530" s="80"/>
      <c r="FD530" s="80"/>
      <c r="FE530" s="80"/>
      <c r="FF530" s="80"/>
      <c r="FG530" s="80"/>
      <c r="FH530" s="80"/>
      <c r="FI530" s="80"/>
      <c r="FJ530" s="80"/>
      <c r="FK530" s="80"/>
      <c r="FL530" s="80"/>
      <c r="FM530" s="80"/>
      <c r="FN530" s="80"/>
      <c r="FO530" s="80"/>
      <c r="FP530" s="80"/>
      <c r="FQ530" s="80"/>
      <c r="FR530" s="80"/>
      <c r="FS530" s="80"/>
      <c r="FT530" s="80"/>
      <c r="FU530" s="80"/>
      <c r="FV530" s="80"/>
      <c r="FW530" s="80"/>
      <c r="FX530" s="80"/>
      <c r="FY530" s="80"/>
      <c r="FZ530" s="80"/>
      <c r="GA530" s="80"/>
      <c r="GB530" s="80"/>
      <c r="GC530" s="80"/>
      <c r="GD530" s="80"/>
      <c r="GE530" s="80"/>
      <c r="GF530" s="80"/>
      <c r="GG530" s="80"/>
      <c r="GH530" s="80"/>
      <c r="GI530" s="80"/>
      <c r="GJ530" s="80"/>
      <c r="GK530" s="80"/>
      <c r="GL530" s="80"/>
      <c r="GM530" s="80"/>
      <c r="GN530" s="80"/>
      <c r="GO530" s="80"/>
      <c r="GP530" s="80"/>
      <c r="GQ530" s="80"/>
      <c r="GR530" s="80"/>
      <c r="GS530" s="80"/>
      <c r="GT530" s="80"/>
      <c r="GU530" s="80"/>
      <c r="GV530" s="80"/>
      <c r="GW530" s="80"/>
      <c r="GX530" s="80"/>
      <c r="GY530" s="80"/>
      <c r="GZ530" s="80"/>
      <c r="HA530" s="80"/>
      <c r="HB530" s="80"/>
      <c r="HC530" s="80"/>
      <c r="HD530" s="80"/>
      <c r="HE530" s="80"/>
      <c r="HF530" s="80"/>
      <c r="HG530" s="80"/>
      <c r="HH530" s="80"/>
      <c r="HI530" s="80"/>
      <c r="HJ530" s="80"/>
      <c r="HK530" s="80"/>
      <c r="HL530" s="80"/>
      <c r="HM530" s="80"/>
      <c r="HN530" s="80"/>
      <c r="HO530" s="80"/>
      <c r="HP530" s="80"/>
      <c r="HQ530" s="80"/>
      <c r="HR530" s="80"/>
      <c r="HS530" s="80"/>
      <c r="HT530" s="80"/>
      <c r="HU530" s="80"/>
      <c r="HV530" s="80"/>
      <c r="HW530" s="80"/>
      <c r="HX530" s="80"/>
      <c r="HY530" s="80"/>
      <c r="HZ530" s="80"/>
      <c r="IA530" s="80"/>
      <c r="IB530" s="80"/>
      <c r="IC530" s="80"/>
      <c r="ID530" s="80"/>
      <c r="IE530" s="80"/>
      <c r="IF530" s="80"/>
      <c r="IG530" s="80"/>
      <c r="IH530" s="80"/>
      <c r="II530" s="80"/>
      <c r="IJ530" s="80"/>
      <c r="IK530" s="80"/>
    </row>
    <row r="531" spans="1:245" s="445" customFormat="1" ht="38.25">
      <c r="A531" s="19">
        <v>525</v>
      </c>
      <c r="B531" s="412" t="s">
        <v>4137</v>
      </c>
      <c r="C531" s="439" t="s">
        <v>4120</v>
      </c>
      <c r="D531" s="440" t="s">
        <v>4121</v>
      </c>
      <c r="E531" s="440" t="s">
        <v>4124</v>
      </c>
      <c r="F531" s="415" t="s">
        <v>3651</v>
      </c>
      <c r="G531" s="436">
        <v>0</v>
      </c>
      <c r="H531" s="460">
        <v>0</v>
      </c>
      <c r="I531" s="436">
        <v>0</v>
      </c>
      <c r="J531" s="438"/>
      <c r="K531" s="441">
        <v>353.32</v>
      </c>
      <c r="L531" s="191" t="s">
        <v>811</v>
      </c>
      <c r="M531" s="442"/>
      <c r="N531" s="493"/>
      <c r="O531" s="443"/>
      <c r="P531" s="444"/>
      <c r="Q531" s="444"/>
      <c r="R531" s="444"/>
      <c r="S531" s="444"/>
      <c r="T531" s="444"/>
      <c r="U531" s="444"/>
      <c r="V531" s="444"/>
      <c r="W531" s="444"/>
      <c r="X531" s="444"/>
      <c r="Y531" s="444"/>
      <c r="Z531" s="444"/>
      <c r="AA531" s="444"/>
      <c r="AB531" s="444"/>
      <c r="AC531" s="444"/>
      <c r="AD531" s="444"/>
      <c r="AE531" s="444"/>
      <c r="AF531" s="444"/>
      <c r="AG531" s="444"/>
      <c r="AH531" s="444"/>
      <c r="AI531" s="444"/>
      <c r="AJ531" s="444"/>
      <c r="AK531" s="444"/>
      <c r="AL531" s="444"/>
      <c r="AM531" s="444"/>
      <c r="AN531" s="444"/>
      <c r="AO531" s="444"/>
      <c r="AP531" s="444"/>
      <c r="AQ531" s="444"/>
      <c r="AR531" s="444"/>
      <c r="AS531" s="444"/>
      <c r="AT531" s="444"/>
      <c r="AU531" s="444"/>
      <c r="AV531" s="444"/>
      <c r="AW531" s="444"/>
      <c r="AX531" s="444"/>
      <c r="AY531" s="444"/>
      <c r="AZ531" s="444"/>
      <c r="BA531" s="444"/>
      <c r="BB531" s="444"/>
      <c r="BC531" s="444"/>
      <c r="BD531" s="444"/>
      <c r="BE531" s="444"/>
      <c r="BF531" s="444"/>
      <c r="BG531" s="444"/>
      <c r="BH531" s="444"/>
      <c r="BI531" s="444"/>
      <c r="BJ531" s="444"/>
      <c r="BK531" s="444"/>
      <c r="BL531" s="444"/>
      <c r="BM531" s="444"/>
      <c r="BN531" s="444"/>
      <c r="BO531" s="444"/>
      <c r="BP531" s="444"/>
      <c r="BQ531" s="444"/>
      <c r="BR531" s="444"/>
      <c r="BS531" s="444"/>
      <c r="BT531" s="444"/>
      <c r="BU531" s="444"/>
      <c r="BV531" s="444"/>
      <c r="BW531" s="444"/>
      <c r="BX531" s="444"/>
      <c r="BY531" s="444"/>
      <c r="BZ531" s="444"/>
      <c r="CA531" s="444"/>
      <c r="CB531" s="444"/>
      <c r="CC531" s="444"/>
      <c r="CD531" s="444"/>
      <c r="CE531" s="444"/>
      <c r="CF531" s="444"/>
      <c r="CG531" s="444"/>
      <c r="CH531" s="444"/>
      <c r="CI531" s="444"/>
      <c r="CJ531" s="444"/>
      <c r="CK531" s="444"/>
      <c r="CL531" s="444"/>
      <c r="CM531" s="444"/>
      <c r="CN531" s="444"/>
      <c r="CO531" s="444"/>
      <c r="CP531" s="444"/>
      <c r="CQ531" s="444"/>
      <c r="CR531" s="444"/>
      <c r="CS531" s="444"/>
      <c r="CT531" s="444"/>
      <c r="CU531" s="444"/>
      <c r="CV531" s="444"/>
      <c r="CW531" s="444"/>
      <c r="CX531" s="444"/>
      <c r="CY531" s="444"/>
      <c r="CZ531" s="444"/>
      <c r="DA531" s="444"/>
      <c r="DB531" s="444"/>
      <c r="DC531" s="444"/>
      <c r="DD531" s="444"/>
      <c r="DE531" s="444"/>
      <c r="DF531" s="444"/>
      <c r="DG531" s="444"/>
      <c r="DH531" s="444"/>
      <c r="DI531" s="444"/>
      <c r="DJ531" s="444"/>
      <c r="DK531" s="444"/>
      <c r="DL531" s="444"/>
      <c r="DM531" s="444"/>
      <c r="DN531" s="444"/>
      <c r="DO531" s="444"/>
      <c r="DP531" s="444"/>
      <c r="DQ531" s="444"/>
      <c r="DR531" s="444"/>
      <c r="DS531" s="444"/>
      <c r="DT531" s="444"/>
      <c r="DU531" s="444"/>
      <c r="DV531" s="444"/>
      <c r="DW531" s="444"/>
      <c r="DX531" s="444"/>
      <c r="DY531" s="444"/>
      <c r="DZ531" s="444"/>
      <c r="EA531" s="444"/>
      <c r="EB531" s="444"/>
      <c r="EC531" s="444"/>
      <c r="ED531" s="444"/>
      <c r="EE531" s="444"/>
      <c r="EF531" s="444"/>
      <c r="EG531" s="444"/>
      <c r="EH531" s="444"/>
      <c r="EI531" s="444"/>
      <c r="EJ531" s="444"/>
      <c r="EK531" s="444"/>
      <c r="EL531" s="444"/>
      <c r="EM531" s="444"/>
      <c r="EN531" s="444"/>
      <c r="EO531" s="444"/>
      <c r="EP531" s="444"/>
      <c r="EQ531" s="444"/>
      <c r="ER531" s="444"/>
      <c r="ES531" s="444"/>
      <c r="ET531" s="444"/>
      <c r="EU531" s="444"/>
      <c r="EV531" s="444"/>
      <c r="EW531" s="444"/>
      <c r="EX531" s="444"/>
      <c r="EY531" s="444"/>
      <c r="EZ531" s="444"/>
      <c r="FA531" s="444"/>
      <c r="FB531" s="444"/>
      <c r="FC531" s="444"/>
      <c r="FD531" s="444"/>
      <c r="FE531" s="444"/>
      <c r="FF531" s="444"/>
      <c r="FG531" s="444"/>
      <c r="FH531" s="444"/>
      <c r="FI531" s="444"/>
      <c r="FJ531" s="444"/>
      <c r="FK531" s="444"/>
      <c r="FL531" s="444"/>
      <c r="FM531" s="444"/>
      <c r="FN531" s="444"/>
      <c r="FO531" s="444"/>
      <c r="FP531" s="444"/>
      <c r="FQ531" s="444"/>
      <c r="FR531" s="444"/>
      <c r="FS531" s="444"/>
      <c r="FT531" s="444"/>
      <c r="FU531" s="444"/>
      <c r="FV531" s="444"/>
      <c r="FW531" s="444"/>
      <c r="FX531" s="444"/>
      <c r="FY531" s="444"/>
      <c r="FZ531" s="444"/>
      <c r="GA531" s="444"/>
      <c r="GB531" s="444"/>
      <c r="GC531" s="444"/>
      <c r="GD531" s="444"/>
      <c r="GE531" s="444"/>
      <c r="GF531" s="444"/>
      <c r="GG531" s="444"/>
      <c r="GH531" s="444"/>
      <c r="GI531" s="444"/>
      <c r="GJ531" s="444"/>
      <c r="GK531" s="444"/>
      <c r="GL531" s="444"/>
      <c r="GM531" s="444"/>
      <c r="GN531" s="444"/>
      <c r="GO531" s="444"/>
      <c r="GP531" s="444"/>
      <c r="GQ531" s="444"/>
      <c r="GR531" s="444"/>
      <c r="GS531" s="444"/>
      <c r="GT531" s="444"/>
      <c r="GU531" s="444"/>
      <c r="GV531" s="444"/>
      <c r="GW531" s="444"/>
      <c r="GX531" s="444"/>
      <c r="GY531" s="444"/>
      <c r="GZ531" s="444"/>
      <c r="HA531" s="444"/>
      <c r="HB531" s="444"/>
      <c r="HC531" s="444"/>
      <c r="HD531" s="444"/>
      <c r="HE531" s="444"/>
      <c r="HF531" s="444"/>
      <c r="HG531" s="444"/>
      <c r="HH531" s="444"/>
      <c r="HI531" s="444"/>
      <c r="HJ531" s="444"/>
      <c r="HK531" s="444"/>
      <c r="HL531" s="444"/>
      <c r="HM531" s="444"/>
      <c r="HN531" s="444"/>
      <c r="HO531" s="444"/>
      <c r="HP531" s="444"/>
      <c r="HQ531" s="444"/>
      <c r="HR531" s="444"/>
      <c r="HS531" s="444"/>
      <c r="HT531" s="444"/>
      <c r="HU531" s="444"/>
      <c r="HV531" s="444"/>
      <c r="HW531" s="444"/>
      <c r="HX531" s="444"/>
      <c r="HY531" s="444"/>
      <c r="HZ531" s="444"/>
      <c r="IA531" s="444"/>
      <c r="IB531" s="444"/>
      <c r="IC531" s="444"/>
      <c r="ID531" s="444"/>
      <c r="IE531" s="444"/>
      <c r="IF531" s="444"/>
      <c r="IG531" s="444"/>
      <c r="IH531" s="444"/>
      <c r="II531" s="444"/>
      <c r="IJ531" s="444"/>
      <c r="IK531" s="444"/>
    </row>
    <row r="532" spans="1:245" s="445" customFormat="1" ht="38.25">
      <c r="A532" s="103">
        <v>526</v>
      </c>
      <c r="B532" s="412" t="s">
        <v>4138</v>
      </c>
      <c r="C532" s="439" t="s">
        <v>4122</v>
      </c>
      <c r="D532" s="440" t="s">
        <v>4119</v>
      </c>
      <c r="E532" s="440" t="s">
        <v>4125</v>
      </c>
      <c r="F532" s="415" t="s">
        <v>3651</v>
      </c>
      <c r="G532" s="436">
        <v>0</v>
      </c>
      <c r="H532" s="460">
        <v>0</v>
      </c>
      <c r="I532" s="436">
        <v>0</v>
      </c>
      <c r="J532" s="438"/>
      <c r="K532" s="441">
        <v>246</v>
      </c>
      <c r="L532" s="191" t="s">
        <v>811</v>
      </c>
      <c r="M532" s="442"/>
      <c r="N532" s="493"/>
      <c r="O532" s="443"/>
      <c r="P532" s="444"/>
      <c r="Q532" s="444"/>
      <c r="R532" s="444"/>
      <c r="S532" s="444"/>
      <c r="T532" s="444"/>
      <c r="U532" s="444"/>
      <c r="V532" s="444"/>
      <c r="W532" s="444"/>
      <c r="X532" s="444"/>
      <c r="Y532" s="444"/>
      <c r="Z532" s="444"/>
      <c r="AA532" s="444"/>
      <c r="AB532" s="444"/>
      <c r="AC532" s="444"/>
      <c r="AD532" s="444"/>
      <c r="AE532" s="444"/>
      <c r="AF532" s="444"/>
      <c r="AG532" s="444"/>
      <c r="AH532" s="444"/>
      <c r="AI532" s="444"/>
      <c r="AJ532" s="444"/>
      <c r="AK532" s="444"/>
      <c r="AL532" s="444"/>
      <c r="AM532" s="444"/>
      <c r="AN532" s="444"/>
      <c r="AO532" s="444"/>
      <c r="AP532" s="444"/>
      <c r="AQ532" s="444"/>
      <c r="AR532" s="444"/>
      <c r="AS532" s="444"/>
      <c r="AT532" s="444"/>
      <c r="AU532" s="444"/>
      <c r="AV532" s="444"/>
      <c r="AW532" s="444"/>
      <c r="AX532" s="444"/>
      <c r="AY532" s="444"/>
      <c r="AZ532" s="444"/>
      <c r="BA532" s="444"/>
      <c r="BB532" s="444"/>
      <c r="BC532" s="444"/>
      <c r="BD532" s="444"/>
      <c r="BE532" s="444"/>
      <c r="BF532" s="444"/>
      <c r="BG532" s="444"/>
      <c r="BH532" s="444"/>
      <c r="BI532" s="444"/>
      <c r="BJ532" s="444"/>
      <c r="BK532" s="444"/>
      <c r="BL532" s="444"/>
      <c r="BM532" s="444"/>
      <c r="BN532" s="444"/>
      <c r="BO532" s="444"/>
      <c r="BP532" s="444"/>
      <c r="BQ532" s="444"/>
      <c r="BR532" s="444"/>
      <c r="BS532" s="444"/>
      <c r="BT532" s="444"/>
      <c r="BU532" s="444"/>
      <c r="BV532" s="444"/>
      <c r="BW532" s="444"/>
      <c r="BX532" s="444"/>
      <c r="BY532" s="444"/>
      <c r="BZ532" s="444"/>
      <c r="CA532" s="444"/>
      <c r="CB532" s="444"/>
      <c r="CC532" s="444"/>
      <c r="CD532" s="444"/>
      <c r="CE532" s="444"/>
      <c r="CF532" s="444"/>
      <c r="CG532" s="444"/>
      <c r="CH532" s="444"/>
      <c r="CI532" s="444"/>
      <c r="CJ532" s="444"/>
      <c r="CK532" s="444"/>
      <c r="CL532" s="444"/>
      <c r="CM532" s="444"/>
      <c r="CN532" s="444"/>
      <c r="CO532" s="444"/>
      <c r="CP532" s="444"/>
      <c r="CQ532" s="444"/>
      <c r="CR532" s="444"/>
      <c r="CS532" s="444"/>
      <c r="CT532" s="444"/>
      <c r="CU532" s="444"/>
      <c r="CV532" s="444"/>
      <c r="CW532" s="444"/>
      <c r="CX532" s="444"/>
      <c r="CY532" s="444"/>
      <c r="CZ532" s="444"/>
      <c r="DA532" s="444"/>
      <c r="DB532" s="444"/>
      <c r="DC532" s="444"/>
      <c r="DD532" s="444"/>
      <c r="DE532" s="444"/>
      <c r="DF532" s="444"/>
      <c r="DG532" s="444"/>
      <c r="DH532" s="444"/>
      <c r="DI532" s="444"/>
      <c r="DJ532" s="444"/>
      <c r="DK532" s="444"/>
      <c r="DL532" s="444"/>
      <c r="DM532" s="444"/>
      <c r="DN532" s="444"/>
      <c r="DO532" s="444"/>
      <c r="DP532" s="444"/>
      <c r="DQ532" s="444"/>
      <c r="DR532" s="444"/>
      <c r="DS532" s="444"/>
      <c r="DT532" s="444"/>
      <c r="DU532" s="444"/>
      <c r="DV532" s="444"/>
      <c r="DW532" s="444"/>
      <c r="DX532" s="444"/>
      <c r="DY532" s="444"/>
      <c r="DZ532" s="444"/>
      <c r="EA532" s="444"/>
      <c r="EB532" s="444"/>
      <c r="EC532" s="444"/>
      <c r="ED532" s="444"/>
      <c r="EE532" s="444"/>
      <c r="EF532" s="444"/>
      <c r="EG532" s="444"/>
      <c r="EH532" s="444"/>
      <c r="EI532" s="444"/>
      <c r="EJ532" s="444"/>
      <c r="EK532" s="444"/>
      <c r="EL532" s="444"/>
      <c r="EM532" s="444"/>
      <c r="EN532" s="444"/>
      <c r="EO532" s="444"/>
      <c r="EP532" s="444"/>
      <c r="EQ532" s="444"/>
      <c r="ER532" s="444"/>
      <c r="ES532" s="444"/>
      <c r="ET532" s="444"/>
      <c r="EU532" s="444"/>
      <c r="EV532" s="444"/>
      <c r="EW532" s="444"/>
      <c r="EX532" s="444"/>
      <c r="EY532" s="444"/>
      <c r="EZ532" s="444"/>
      <c r="FA532" s="444"/>
      <c r="FB532" s="444"/>
      <c r="FC532" s="444"/>
      <c r="FD532" s="444"/>
      <c r="FE532" s="444"/>
      <c r="FF532" s="444"/>
      <c r="FG532" s="444"/>
      <c r="FH532" s="444"/>
      <c r="FI532" s="444"/>
      <c r="FJ532" s="444"/>
      <c r="FK532" s="444"/>
      <c r="FL532" s="444"/>
      <c r="FM532" s="444"/>
      <c r="FN532" s="444"/>
      <c r="FO532" s="444"/>
      <c r="FP532" s="444"/>
      <c r="FQ532" s="444"/>
      <c r="FR532" s="444"/>
      <c r="FS532" s="444"/>
      <c r="FT532" s="444"/>
      <c r="FU532" s="444"/>
      <c r="FV532" s="444"/>
      <c r="FW532" s="444"/>
      <c r="FX532" s="444"/>
      <c r="FY532" s="444"/>
      <c r="FZ532" s="444"/>
      <c r="GA532" s="444"/>
      <c r="GB532" s="444"/>
      <c r="GC532" s="444"/>
      <c r="GD532" s="444"/>
      <c r="GE532" s="444"/>
      <c r="GF532" s="444"/>
      <c r="GG532" s="444"/>
      <c r="GH532" s="444"/>
      <c r="GI532" s="444"/>
      <c r="GJ532" s="444"/>
      <c r="GK532" s="444"/>
      <c r="GL532" s="444"/>
      <c r="GM532" s="444"/>
      <c r="GN532" s="444"/>
      <c r="GO532" s="444"/>
      <c r="GP532" s="444"/>
      <c r="GQ532" s="444"/>
      <c r="GR532" s="444"/>
      <c r="GS532" s="444"/>
      <c r="GT532" s="444"/>
      <c r="GU532" s="444"/>
      <c r="GV532" s="444"/>
      <c r="GW532" s="444"/>
      <c r="GX532" s="444"/>
      <c r="GY532" s="444"/>
      <c r="GZ532" s="444"/>
      <c r="HA532" s="444"/>
      <c r="HB532" s="444"/>
      <c r="HC532" s="444"/>
      <c r="HD532" s="444"/>
      <c r="HE532" s="444"/>
      <c r="HF532" s="444"/>
      <c r="HG532" s="444"/>
      <c r="HH532" s="444"/>
      <c r="HI532" s="444"/>
      <c r="HJ532" s="444"/>
      <c r="HK532" s="444"/>
      <c r="HL532" s="444"/>
      <c r="HM532" s="444"/>
      <c r="HN532" s="444"/>
      <c r="HO532" s="444"/>
      <c r="HP532" s="444"/>
      <c r="HQ532" s="444"/>
      <c r="HR532" s="444"/>
      <c r="HS532" s="444"/>
      <c r="HT532" s="444"/>
      <c r="HU532" s="444"/>
      <c r="HV532" s="444"/>
      <c r="HW532" s="444"/>
      <c r="HX532" s="444"/>
      <c r="HY532" s="444"/>
      <c r="HZ532" s="444"/>
      <c r="IA532" s="444"/>
      <c r="IB532" s="444"/>
      <c r="IC532" s="444"/>
      <c r="ID532" s="444"/>
      <c r="IE532" s="444"/>
      <c r="IF532" s="444"/>
      <c r="IG532" s="444"/>
      <c r="IH532" s="444"/>
      <c r="II532" s="444"/>
      <c r="IJ532" s="444"/>
      <c r="IK532" s="444"/>
    </row>
    <row r="533" spans="1:245" s="445" customFormat="1" ht="51">
      <c r="A533" s="19">
        <v>527</v>
      </c>
      <c r="B533" s="412" t="s">
        <v>4139</v>
      </c>
      <c r="C533" s="439" t="s">
        <v>4126</v>
      </c>
      <c r="D533" s="446" t="s">
        <v>4127</v>
      </c>
      <c r="E533" s="446" t="s">
        <v>4128</v>
      </c>
      <c r="F533" s="415" t="s">
        <v>3651</v>
      </c>
      <c r="G533" s="436">
        <v>0</v>
      </c>
      <c r="H533" s="460">
        <v>0</v>
      </c>
      <c r="I533" s="436">
        <v>0</v>
      </c>
      <c r="J533" s="438"/>
      <c r="K533" s="441">
        <v>1069</v>
      </c>
      <c r="L533" s="191" t="s">
        <v>811</v>
      </c>
      <c r="M533" s="442"/>
      <c r="N533" s="493"/>
      <c r="O533" s="443"/>
      <c r="P533" s="444"/>
      <c r="Q533" s="444"/>
      <c r="R533" s="444"/>
      <c r="S533" s="444"/>
      <c r="T533" s="444"/>
      <c r="U533" s="444"/>
      <c r="V533" s="444"/>
      <c r="W533" s="444"/>
      <c r="X533" s="444"/>
      <c r="Y533" s="444"/>
      <c r="Z533" s="444"/>
      <c r="AA533" s="444"/>
      <c r="AB533" s="444"/>
      <c r="AC533" s="444"/>
      <c r="AD533" s="444"/>
      <c r="AE533" s="444"/>
      <c r="AF533" s="444"/>
      <c r="AG533" s="444"/>
      <c r="AH533" s="444"/>
      <c r="AI533" s="444"/>
      <c r="AJ533" s="444"/>
      <c r="AK533" s="444"/>
      <c r="AL533" s="444"/>
      <c r="AM533" s="444"/>
      <c r="AN533" s="444"/>
      <c r="AO533" s="444"/>
      <c r="AP533" s="444"/>
      <c r="AQ533" s="444"/>
      <c r="AR533" s="444"/>
      <c r="AS533" s="444"/>
      <c r="AT533" s="444"/>
      <c r="AU533" s="444"/>
      <c r="AV533" s="444"/>
      <c r="AW533" s="444"/>
      <c r="AX533" s="444"/>
      <c r="AY533" s="444"/>
      <c r="AZ533" s="444"/>
      <c r="BA533" s="444"/>
      <c r="BB533" s="444"/>
      <c r="BC533" s="444"/>
      <c r="BD533" s="444"/>
      <c r="BE533" s="444"/>
      <c r="BF533" s="444"/>
      <c r="BG533" s="444"/>
      <c r="BH533" s="444"/>
      <c r="BI533" s="444"/>
      <c r="BJ533" s="444"/>
      <c r="BK533" s="444"/>
      <c r="BL533" s="444"/>
      <c r="BM533" s="444"/>
      <c r="BN533" s="444"/>
      <c r="BO533" s="444"/>
      <c r="BP533" s="444"/>
      <c r="BQ533" s="444"/>
      <c r="BR533" s="444"/>
      <c r="BS533" s="444"/>
      <c r="BT533" s="444"/>
      <c r="BU533" s="444"/>
      <c r="BV533" s="444"/>
      <c r="BW533" s="444"/>
      <c r="BX533" s="444"/>
      <c r="BY533" s="444"/>
      <c r="BZ533" s="444"/>
      <c r="CA533" s="444"/>
      <c r="CB533" s="444"/>
      <c r="CC533" s="444"/>
      <c r="CD533" s="444"/>
      <c r="CE533" s="444"/>
      <c r="CF533" s="444"/>
      <c r="CG533" s="444"/>
      <c r="CH533" s="444"/>
      <c r="CI533" s="444"/>
      <c r="CJ533" s="444"/>
      <c r="CK533" s="444"/>
      <c r="CL533" s="444"/>
      <c r="CM533" s="444"/>
      <c r="CN533" s="444"/>
      <c r="CO533" s="444"/>
      <c r="CP533" s="444"/>
      <c r="CQ533" s="444"/>
      <c r="CR533" s="444"/>
      <c r="CS533" s="444"/>
      <c r="CT533" s="444"/>
      <c r="CU533" s="444"/>
      <c r="CV533" s="444"/>
      <c r="CW533" s="444"/>
      <c r="CX533" s="444"/>
      <c r="CY533" s="444"/>
      <c r="CZ533" s="444"/>
      <c r="DA533" s="444"/>
      <c r="DB533" s="444"/>
      <c r="DC533" s="444"/>
      <c r="DD533" s="444"/>
      <c r="DE533" s="444"/>
      <c r="DF533" s="444"/>
      <c r="DG533" s="444"/>
      <c r="DH533" s="444"/>
      <c r="DI533" s="444"/>
      <c r="DJ533" s="444"/>
      <c r="DK533" s="444"/>
      <c r="DL533" s="444"/>
      <c r="DM533" s="444"/>
      <c r="DN533" s="444"/>
      <c r="DO533" s="444"/>
      <c r="DP533" s="444"/>
      <c r="DQ533" s="444"/>
      <c r="DR533" s="444"/>
      <c r="DS533" s="444"/>
      <c r="DT533" s="444"/>
      <c r="DU533" s="444"/>
      <c r="DV533" s="444"/>
      <c r="DW533" s="444"/>
      <c r="DX533" s="444"/>
      <c r="DY533" s="444"/>
      <c r="DZ533" s="444"/>
      <c r="EA533" s="444"/>
      <c r="EB533" s="444"/>
      <c r="EC533" s="444"/>
      <c r="ED533" s="444"/>
      <c r="EE533" s="444"/>
      <c r="EF533" s="444"/>
      <c r="EG533" s="444"/>
      <c r="EH533" s="444"/>
      <c r="EI533" s="444"/>
      <c r="EJ533" s="444"/>
      <c r="EK533" s="444"/>
      <c r="EL533" s="444"/>
      <c r="EM533" s="444"/>
      <c r="EN533" s="444"/>
      <c r="EO533" s="444"/>
      <c r="EP533" s="444"/>
      <c r="EQ533" s="444"/>
      <c r="ER533" s="444"/>
      <c r="ES533" s="444"/>
      <c r="ET533" s="444"/>
      <c r="EU533" s="444"/>
      <c r="EV533" s="444"/>
      <c r="EW533" s="444"/>
      <c r="EX533" s="444"/>
      <c r="EY533" s="444"/>
      <c r="EZ533" s="444"/>
      <c r="FA533" s="444"/>
      <c r="FB533" s="444"/>
      <c r="FC533" s="444"/>
      <c r="FD533" s="444"/>
      <c r="FE533" s="444"/>
      <c r="FF533" s="444"/>
      <c r="FG533" s="444"/>
      <c r="FH533" s="444"/>
      <c r="FI533" s="444"/>
      <c r="FJ533" s="444"/>
      <c r="FK533" s="444"/>
      <c r="FL533" s="444"/>
      <c r="FM533" s="444"/>
      <c r="FN533" s="444"/>
      <c r="FO533" s="444"/>
      <c r="FP533" s="444"/>
      <c r="FQ533" s="444"/>
      <c r="FR533" s="444"/>
      <c r="FS533" s="444"/>
      <c r="FT533" s="444"/>
      <c r="FU533" s="444"/>
      <c r="FV533" s="444"/>
      <c r="FW533" s="444"/>
      <c r="FX533" s="444"/>
      <c r="FY533" s="444"/>
      <c r="FZ533" s="444"/>
      <c r="GA533" s="444"/>
      <c r="GB533" s="444"/>
      <c r="GC533" s="444"/>
      <c r="GD533" s="444"/>
      <c r="GE533" s="444"/>
      <c r="GF533" s="444"/>
      <c r="GG533" s="444"/>
      <c r="GH533" s="444"/>
      <c r="GI533" s="444"/>
      <c r="GJ533" s="444"/>
      <c r="GK533" s="444"/>
      <c r="GL533" s="444"/>
      <c r="GM533" s="444"/>
      <c r="GN533" s="444"/>
      <c r="GO533" s="444"/>
      <c r="GP533" s="444"/>
      <c r="GQ533" s="444"/>
      <c r="GR533" s="444"/>
      <c r="GS533" s="444"/>
      <c r="GT533" s="444"/>
      <c r="GU533" s="444"/>
      <c r="GV533" s="444"/>
      <c r="GW533" s="444"/>
      <c r="GX533" s="444"/>
      <c r="GY533" s="444"/>
      <c r="GZ533" s="444"/>
      <c r="HA533" s="444"/>
      <c r="HB533" s="444"/>
      <c r="HC533" s="444"/>
      <c r="HD533" s="444"/>
      <c r="HE533" s="444"/>
      <c r="HF533" s="444"/>
      <c r="HG533" s="444"/>
      <c r="HH533" s="444"/>
      <c r="HI533" s="444"/>
      <c r="HJ533" s="444"/>
      <c r="HK533" s="444"/>
      <c r="HL533" s="444"/>
      <c r="HM533" s="444"/>
      <c r="HN533" s="444"/>
      <c r="HO533" s="444"/>
      <c r="HP533" s="444"/>
      <c r="HQ533" s="444"/>
      <c r="HR533" s="444"/>
      <c r="HS533" s="444"/>
      <c r="HT533" s="444"/>
      <c r="HU533" s="444"/>
      <c r="HV533" s="444"/>
      <c r="HW533" s="444"/>
      <c r="HX533" s="444"/>
      <c r="HY533" s="444"/>
      <c r="HZ533" s="444"/>
      <c r="IA533" s="444"/>
      <c r="IB533" s="444"/>
      <c r="IC533" s="444"/>
      <c r="ID533" s="444"/>
      <c r="IE533" s="444"/>
      <c r="IF533" s="444"/>
      <c r="IG533" s="444"/>
      <c r="IH533" s="444"/>
      <c r="II533" s="444"/>
      <c r="IJ533" s="444"/>
      <c r="IK533" s="444"/>
    </row>
    <row r="534" spans="1:245" s="445" customFormat="1" ht="38.25">
      <c r="A534" s="19">
        <v>528</v>
      </c>
      <c r="B534" s="412" t="s">
        <v>4140</v>
      </c>
      <c r="C534" s="447" t="s">
        <v>4129</v>
      </c>
      <c r="D534" s="446" t="s">
        <v>4121</v>
      </c>
      <c r="E534" s="446" t="s">
        <v>4130</v>
      </c>
      <c r="F534" s="415" t="s">
        <v>3651</v>
      </c>
      <c r="G534" s="436">
        <v>0</v>
      </c>
      <c r="H534" s="460">
        <v>0</v>
      </c>
      <c r="I534" s="436">
        <v>0</v>
      </c>
      <c r="J534" s="438"/>
      <c r="K534" s="441">
        <v>87.5</v>
      </c>
      <c r="L534" s="191" t="s">
        <v>811</v>
      </c>
      <c r="M534" s="442"/>
      <c r="N534" s="493"/>
      <c r="O534" s="443"/>
      <c r="P534" s="444"/>
      <c r="Q534" s="444"/>
      <c r="R534" s="444"/>
      <c r="S534" s="444"/>
      <c r="T534" s="444"/>
      <c r="U534" s="444"/>
      <c r="V534" s="444"/>
      <c r="W534" s="444"/>
      <c r="X534" s="444"/>
      <c r="Y534" s="444"/>
      <c r="Z534" s="444"/>
      <c r="AA534" s="444"/>
      <c r="AB534" s="444"/>
      <c r="AC534" s="444"/>
      <c r="AD534" s="444"/>
      <c r="AE534" s="444"/>
      <c r="AF534" s="444"/>
      <c r="AG534" s="444"/>
      <c r="AH534" s="444"/>
      <c r="AI534" s="444"/>
      <c r="AJ534" s="444"/>
      <c r="AK534" s="444"/>
      <c r="AL534" s="444"/>
      <c r="AM534" s="444"/>
      <c r="AN534" s="444"/>
      <c r="AO534" s="444"/>
      <c r="AP534" s="444"/>
      <c r="AQ534" s="444"/>
      <c r="AR534" s="444"/>
      <c r="AS534" s="444"/>
      <c r="AT534" s="444"/>
      <c r="AU534" s="444"/>
      <c r="AV534" s="444"/>
      <c r="AW534" s="444"/>
      <c r="AX534" s="444"/>
      <c r="AY534" s="444"/>
      <c r="AZ534" s="444"/>
      <c r="BA534" s="444"/>
      <c r="BB534" s="444"/>
      <c r="BC534" s="444"/>
      <c r="BD534" s="444"/>
      <c r="BE534" s="444"/>
      <c r="BF534" s="444"/>
      <c r="BG534" s="444"/>
      <c r="BH534" s="444"/>
      <c r="BI534" s="444"/>
      <c r="BJ534" s="444"/>
      <c r="BK534" s="444"/>
      <c r="BL534" s="444"/>
      <c r="BM534" s="444"/>
      <c r="BN534" s="444"/>
      <c r="BO534" s="444"/>
      <c r="BP534" s="444"/>
      <c r="BQ534" s="444"/>
      <c r="BR534" s="444"/>
      <c r="BS534" s="444"/>
      <c r="BT534" s="444"/>
      <c r="BU534" s="444"/>
      <c r="BV534" s="444"/>
      <c r="BW534" s="444"/>
      <c r="BX534" s="444"/>
      <c r="BY534" s="444"/>
      <c r="BZ534" s="444"/>
      <c r="CA534" s="444"/>
      <c r="CB534" s="444"/>
      <c r="CC534" s="444"/>
      <c r="CD534" s="444"/>
      <c r="CE534" s="444"/>
      <c r="CF534" s="444"/>
      <c r="CG534" s="444"/>
      <c r="CH534" s="444"/>
      <c r="CI534" s="444"/>
      <c r="CJ534" s="444"/>
      <c r="CK534" s="444"/>
      <c r="CL534" s="444"/>
      <c r="CM534" s="444"/>
      <c r="CN534" s="444"/>
      <c r="CO534" s="444"/>
      <c r="CP534" s="444"/>
      <c r="CQ534" s="444"/>
      <c r="CR534" s="444"/>
      <c r="CS534" s="444"/>
      <c r="CT534" s="444"/>
      <c r="CU534" s="444"/>
      <c r="CV534" s="444"/>
      <c r="CW534" s="444"/>
      <c r="CX534" s="444"/>
      <c r="CY534" s="444"/>
      <c r="CZ534" s="444"/>
      <c r="DA534" s="444"/>
      <c r="DB534" s="444"/>
      <c r="DC534" s="444"/>
      <c r="DD534" s="444"/>
      <c r="DE534" s="444"/>
      <c r="DF534" s="444"/>
      <c r="DG534" s="444"/>
      <c r="DH534" s="444"/>
      <c r="DI534" s="444"/>
      <c r="DJ534" s="444"/>
      <c r="DK534" s="444"/>
      <c r="DL534" s="444"/>
      <c r="DM534" s="444"/>
      <c r="DN534" s="444"/>
      <c r="DO534" s="444"/>
      <c r="DP534" s="444"/>
      <c r="DQ534" s="444"/>
      <c r="DR534" s="444"/>
      <c r="DS534" s="444"/>
      <c r="DT534" s="444"/>
      <c r="DU534" s="444"/>
      <c r="DV534" s="444"/>
      <c r="DW534" s="444"/>
      <c r="DX534" s="444"/>
      <c r="DY534" s="444"/>
      <c r="DZ534" s="444"/>
      <c r="EA534" s="444"/>
      <c r="EB534" s="444"/>
      <c r="EC534" s="444"/>
      <c r="ED534" s="444"/>
      <c r="EE534" s="444"/>
      <c r="EF534" s="444"/>
      <c r="EG534" s="444"/>
      <c r="EH534" s="444"/>
      <c r="EI534" s="444"/>
      <c r="EJ534" s="444"/>
      <c r="EK534" s="444"/>
      <c r="EL534" s="444"/>
      <c r="EM534" s="444"/>
      <c r="EN534" s="444"/>
      <c r="EO534" s="444"/>
      <c r="EP534" s="444"/>
      <c r="EQ534" s="444"/>
      <c r="ER534" s="444"/>
      <c r="ES534" s="444"/>
      <c r="ET534" s="444"/>
      <c r="EU534" s="444"/>
      <c r="EV534" s="444"/>
      <c r="EW534" s="444"/>
      <c r="EX534" s="444"/>
      <c r="EY534" s="444"/>
      <c r="EZ534" s="444"/>
      <c r="FA534" s="444"/>
      <c r="FB534" s="444"/>
      <c r="FC534" s="444"/>
      <c r="FD534" s="444"/>
      <c r="FE534" s="444"/>
      <c r="FF534" s="444"/>
      <c r="FG534" s="444"/>
      <c r="FH534" s="444"/>
      <c r="FI534" s="444"/>
      <c r="FJ534" s="444"/>
      <c r="FK534" s="444"/>
      <c r="FL534" s="444"/>
      <c r="FM534" s="444"/>
      <c r="FN534" s="444"/>
      <c r="FO534" s="444"/>
      <c r="FP534" s="444"/>
      <c r="FQ534" s="444"/>
      <c r="FR534" s="444"/>
      <c r="FS534" s="444"/>
      <c r="FT534" s="444"/>
      <c r="FU534" s="444"/>
      <c r="FV534" s="444"/>
      <c r="FW534" s="444"/>
      <c r="FX534" s="444"/>
      <c r="FY534" s="444"/>
      <c r="FZ534" s="444"/>
      <c r="GA534" s="444"/>
      <c r="GB534" s="444"/>
      <c r="GC534" s="444"/>
      <c r="GD534" s="444"/>
      <c r="GE534" s="444"/>
      <c r="GF534" s="444"/>
      <c r="GG534" s="444"/>
      <c r="GH534" s="444"/>
      <c r="GI534" s="444"/>
      <c r="GJ534" s="444"/>
      <c r="GK534" s="444"/>
      <c r="GL534" s="444"/>
      <c r="GM534" s="444"/>
      <c r="GN534" s="444"/>
      <c r="GO534" s="444"/>
      <c r="GP534" s="444"/>
      <c r="GQ534" s="444"/>
      <c r="GR534" s="444"/>
      <c r="GS534" s="444"/>
      <c r="GT534" s="444"/>
      <c r="GU534" s="444"/>
      <c r="GV534" s="444"/>
      <c r="GW534" s="444"/>
      <c r="GX534" s="444"/>
      <c r="GY534" s="444"/>
      <c r="GZ534" s="444"/>
      <c r="HA534" s="444"/>
      <c r="HB534" s="444"/>
      <c r="HC534" s="444"/>
      <c r="HD534" s="444"/>
      <c r="HE534" s="444"/>
      <c r="HF534" s="444"/>
      <c r="HG534" s="444"/>
      <c r="HH534" s="444"/>
      <c r="HI534" s="444"/>
      <c r="HJ534" s="444"/>
      <c r="HK534" s="444"/>
      <c r="HL534" s="444"/>
      <c r="HM534" s="444"/>
      <c r="HN534" s="444"/>
      <c r="HO534" s="444"/>
      <c r="HP534" s="444"/>
      <c r="HQ534" s="444"/>
      <c r="HR534" s="444"/>
      <c r="HS534" s="444"/>
      <c r="HT534" s="444"/>
      <c r="HU534" s="444"/>
      <c r="HV534" s="444"/>
      <c r="HW534" s="444"/>
      <c r="HX534" s="444"/>
      <c r="HY534" s="444"/>
      <c r="HZ534" s="444"/>
      <c r="IA534" s="444"/>
      <c r="IB534" s="444"/>
      <c r="IC534" s="444"/>
      <c r="ID534" s="444"/>
      <c r="IE534" s="444"/>
      <c r="IF534" s="444"/>
      <c r="IG534" s="444"/>
      <c r="IH534" s="444"/>
      <c r="II534" s="444"/>
      <c r="IJ534" s="444"/>
      <c r="IK534" s="444"/>
    </row>
    <row r="535" spans="1:245" s="445" customFormat="1" ht="38.25">
      <c r="A535" s="103">
        <v>529</v>
      </c>
      <c r="B535" s="412" t="s">
        <v>4141</v>
      </c>
      <c r="C535" s="439" t="s">
        <v>4131</v>
      </c>
      <c r="D535" s="440" t="s">
        <v>4121</v>
      </c>
      <c r="E535" s="446" t="s">
        <v>4132</v>
      </c>
      <c r="F535" s="415" t="s">
        <v>3651</v>
      </c>
      <c r="G535" s="436">
        <v>0</v>
      </c>
      <c r="H535" s="460">
        <v>0</v>
      </c>
      <c r="I535" s="436">
        <v>0</v>
      </c>
      <c r="J535" s="438"/>
      <c r="K535" s="441">
        <v>181.5</v>
      </c>
      <c r="L535" s="191" t="s">
        <v>811</v>
      </c>
      <c r="M535" s="442"/>
      <c r="N535" s="493"/>
      <c r="O535" s="443"/>
      <c r="P535" s="444"/>
      <c r="Q535" s="444"/>
      <c r="R535" s="444"/>
      <c r="S535" s="444"/>
      <c r="T535" s="444"/>
      <c r="U535" s="444"/>
      <c r="V535" s="444"/>
      <c r="W535" s="444"/>
      <c r="X535" s="444"/>
      <c r="Y535" s="444"/>
      <c r="Z535" s="444"/>
      <c r="AA535" s="444"/>
      <c r="AB535" s="444"/>
      <c r="AC535" s="444"/>
      <c r="AD535" s="444"/>
      <c r="AE535" s="444"/>
      <c r="AF535" s="444"/>
      <c r="AG535" s="444"/>
      <c r="AH535" s="444"/>
      <c r="AI535" s="444"/>
      <c r="AJ535" s="444"/>
      <c r="AK535" s="444"/>
      <c r="AL535" s="444"/>
      <c r="AM535" s="444"/>
      <c r="AN535" s="444"/>
      <c r="AO535" s="444"/>
      <c r="AP535" s="444"/>
      <c r="AQ535" s="444"/>
      <c r="AR535" s="444"/>
      <c r="AS535" s="444"/>
      <c r="AT535" s="444"/>
      <c r="AU535" s="444"/>
      <c r="AV535" s="444"/>
      <c r="AW535" s="444"/>
      <c r="AX535" s="444"/>
      <c r="AY535" s="444"/>
      <c r="AZ535" s="444"/>
      <c r="BA535" s="444"/>
      <c r="BB535" s="444"/>
      <c r="BC535" s="444"/>
      <c r="BD535" s="444"/>
      <c r="BE535" s="444"/>
      <c r="BF535" s="444"/>
      <c r="BG535" s="444"/>
      <c r="BH535" s="444"/>
      <c r="BI535" s="444"/>
      <c r="BJ535" s="444"/>
      <c r="BK535" s="444"/>
      <c r="BL535" s="444"/>
      <c r="BM535" s="444"/>
      <c r="BN535" s="444"/>
      <c r="BO535" s="444"/>
      <c r="BP535" s="444"/>
      <c r="BQ535" s="444"/>
      <c r="BR535" s="444"/>
      <c r="BS535" s="444"/>
      <c r="BT535" s="444"/>
      <c r="BU535" s="444"/>
      <c r="BV535" s="444"/>
      <c r="BW535" s="444"/>
      <c r="BX535" s="444"/>
      <c r="BY535" s="444"/>
      <c r="BZ535" s="444"/>
      <c r="CA535" s="444"/>
      <c r="CB535" s="444"/>
      <c r="CC535" s="444"/>
      <c r="CD535" s="444"/>
      <c r="CE535" s="444"/>
      <c r="CF535" s="444"/>
      <c r="CG535" s="444"/>
      <c r="CH535" s="444"/>
      <c r="CI535" s="444"/>
      <c r="CJ535" s="444"/>
      <c r="CK535" s="444"/>
      <c r="CL535" s="444"/>
      <c r="CM535" s="444"/>
      <c r="CN535" s="444"/>
      <c r="CO535" s="444"/>
      <c r="CP535" s="444"/>
      <c r="CQ535" s="444"/>
      <c r="CR535" s="444"/>
      <c r="CS535" s="444"/>
      <c r="CT535" s="444"/>
      <c r="CU535" s="444"/>
      <c r="CV535" s="444"/>
      <c r="CW535" s="444"/>
      <c r="CX535" s="444"/>
      <c r="CY535" s="444"/>
      <c r="CZ535" s="444"/>
      <c r="DA535" s="444"/>
      <c r="DB535" s="444"/>
      <c r="DC535" s="444"/>
      <c r="DD535" s="444"/>
      <c r="DE535" s="444"/>
      <c r="DF535" s="444"/>
      <c r="DG535" s="444"/>
      <c r="DH535" s="444"/>
      <c r="DI535" s="444"/>
      <c r="DJ535" s="444"/>
      <c r="DK535" s="444"/>
      <c r="DL535" s="444"/>
      <c r="DM535" s="444"/>
      <c r="DN535" s="444"/>
      <c r="DO535" s="444"/>
      <c r="DP535" s="444"/>
      <c r="DQ535" s="444"/>
      <c r="DR535" s="444"/>
      <c r="DS535" s="444"/>
      <c r="DT535" s="444"/>
      <c r="DU535" s="444"/>
      <c r="DV535" s="444"/>
      <c r="DW535" s="444"/>
      <c r="DX535" s="444"/>
      <c r="DY535" s="444"/>
      <c r="DZ535" s="444"/>
      <c r="EA535" s="444"/>
      <c r="EB535" s="444"/>
      <c r="EC535" s="444"/>
      <c r="ED535" s="444"/>
      <c r="EE535" s="444"/>
      <c r="EF535" s="444"/>
      <c r="EG535" s="444"/>
      <c r="EH535" s="444"/>
      <c r="EI535" s="444"/>
      <c r="EJ535" s="444"/>
      <c r="EK535" s="444"/>
      <c r="EL535" s="444"/>
      <c r="EM535" s="444"/>
      <c r="EN535" s="444"/>
      <c r="EO535" s="444"/>
      <c r="EP535" s="444"/>
      <c r="EQ535" s="444"/>
      <c r="ER535" s="444"/>
      <c r="ES535" s="444"/>
      <c r="ET535" s="444"/>
      <c r="EU535" s="444"/>
      <c r="EV535" s="444"/>
      <c r="EW535" s="444"/>
      <c r="EX535" s="444"/>
      <c r="EY535" s="444"/>
      <c r="EZ535" s="444"/>
      <c r="FA535" s="444"/>
      <c r="FB535" s="444"/>
      <c r="FC535" s="444"/>
      <c r="FD535" s="444"/>
      <c r="FE535" s="444"/>
      <c r="FF535" s="444"/>
      <c r="FG535" s="444"/>
      <c r="FH535" s="444"/>
      <c r="FI535" s="444"/>
      <c r="FJ535" s="444"/>
      <c r="FK535" s="444"/>
      <c r="FL535" s="444"/>
      <c r="FM535" s="444"/>
      <c r="FN535" s="444"/>
      <c r="FO535" s="444"/>
      <c r="FP535" s="444"/>
      <c r="FQ535" s="444"/>
      <c r="FR535" s="444"/>
      <c r="FS535" s="444"/>
      <c r="FT535" s="444"/>
      <c r="FU535" s="444"/>
      <c r="FV535" s="444"/>
      <c r="FW535" s="444"/>
      <c r="FX535" s="444"/>
      <c r="FY535" s="444"/>
      <c r="FZ535" s="444"/>
      <c r="GA535" s="444"/>
      <c r="GB535" s="444"/>
      <c r="GC535" s="444"/>
      <c r="GD535" s="444"/>
      <c r="GE535" s="444"/>
      <c r="GF535" s="444"/>
      <c r="GG535" s="444"/>
      <c r="GH535" s="444"/>
      <c r="GI535" s="444"/>
      <c r="GJ535" s="444"/>
      <c r="GK535" s="444"/>
      <c r="GL535" s="444"/>
      <c r="GM535" s="444"/>
      <c r="GN535" s="444"/>
      <c r="GO535" s="444"/>
      <c r="GP535" s="444"/>
      <c r="GQ535" s="444"/>
      <c r="GR535" s="444"/>
      <c r="GS535" s="444"/>
      <c r="GT535" s="444"/>
      <c r="GU535" s="444"/>
      <c r="GV535" s="444"/>
      <c r="GW535" s="444"/>
      <c r="GX535" s="444"/>
      <c r="GY535" s="444"/>
      <c r="GZ535" s="444"/>
      <c r="HA535" s="444"/>
      <c r="HB535" s="444"/>
      <c r="HC535" s="444"/>
      <c r="HD535" s="444"/>
      <c r="HE535" s="444"/>
      <c r="HF535" s="444"/>
      <c r="HG535" s="444"/>
      <c r="HH535" s="444"/>
      <c r="HI535" s="444"/>
      <c r="HJ535" s="444"/>
      <c r="HK535" s="444"/>
      <c r="HL535" s="444"/>
      <c r="HM535" s="444"/>
      <c r="HN535" s="444"/>
      <c r="HO535" s="444"/>
      <c r="HP535" s="444"/>
      <c r="HQ535" s="444"/>
      <c r="HR535" s="444"/>
      <c r="HS535" s="444"/>
      <c r="HT535" s="444"/>
      <c r="HU535" s="444"/>
      <c r="HV535" s="444"/>
      <c r="HW535" s="444"/>
      <c r="HX535" s="444"/>
      <c r="HY535" s="444"/>
      <c r="HZ535" s="444"/>
      <c r="IA535" s="444"/>
      <c r="IB535" s="444"/>
      <c r="IC535" s="444"/>
      <c r="ID535" s="444"/>
      <c r="IE535" s="444"/>
      <c r="IF535" s="444"/>
      <c r="IG535" s="444"/>
      <c r="IH535" s="444"/>
      <c r="II535" s="444"/>
      <c r="IJ535" s="444"/>
      <c r="IK535" s="444"/>
    </row>
    <row r="536" spans="1:245" s="445" customFormat="1" ht="38.25">
      <c r="A536" s="19">
        <v>530</v>
      </c>
      <c r="B536" s="412" t="s">
        <v>4142</v>
      </c>
      <c r="C536" s="439" t="s">
        <v>4133</v>
      </c>
      <c r="D536" s="440" t="s">
        <v>4121</v>
      </c>
      <c r="E536" s="440" t="s">
        <v>4134</v>
      </c>
      <c r="F536" s="415" t="s">
        <v>3651</v>
      </c>
      <c r="G536" s="436">
        <v>0</v>
      </c>
      <c r="H536" s="460">
        <v>0</v>
      </c>
      <c r="I536" s="436">
        <v>0</v>
      </c>
      <c r="J536" s="438"/>
      <c r="K536" s="441">
        <v>161</v>
      </c>
      <c r="L536" s="191" t="s">
        <v>811</v>
      </c>
      <c r="M536" s="442"/>
      <c r="N536" s="493"/>
      <c r="O536" s="443"/>
      <c r="P536" s="444"/>
      <c r="Q536" s="444"/>
      <c r="R536" s="444"/>
      <c r="S536" s="444"/>
      <c r="T536" s="444"/>
      <c r="U536" s="444"/>
      <c r="V536" s="444"/>
      <c r="W536" s="444"/>
      <c r="X536" s="444"/>
      <c r="Y536" s="444"/>
      <c r="Z536" s="444"/>
      <c r="AA536" s="444"/>
      <c r="AB536" s="444"/>
      <c r="AC536" s="444"/>
      <c r="AD536" s="444"/>
      <c r="AE536" s="444"/>
      <c r="AF536" s="444"/>
      <c r="AG536" s="444"/>
      <c r="AH536" s="444"/>
      <c r="AI536" s="444"/>
      <c r="AJ536" s="444"/>
      <c r="AK536" s="444"/>
      <c r="AL536" s="444"/>
      <c r="AM536" s="444"/>
      <c r="AN536" s="444"/>
      <c r="AO536" s="444"/>
      <c r="AP536" s="444"/>
      <c r="AQ536" s="444"/>
      <c r="AR536" s="444"/>
      <c r="AS536" s="444"/>
      <c r="AT536" s="444"/>
      <c r="AU536" s="444"/>
      <c r="AV536" s="444"/>
      <c r="AW536" s="444"/>
      <c r="AX536" s="444"/>
      <c r="AY536" s="444"/>
      <c r="AZ536" s="444"/>
      <c r="BA536" s="444"/>
      <c r="BB536" s="444"/>
      <c r="BC536" s="444"/>
      <c r="BD536" s="444"/>
      <c r="BE536" s="444"/>
      <c r="BF536" s="444"/>
      <c r="BG536" s="444"/>
      <c r="BH536" s="444"/>
      <c r="BI536" s="444"/>
      <c r="BJ536" s="444"/>
      <c r="BK536" s="444"/>
      <c r="BL536" s="444"/>
      <c r="BM536" s="444"/>
      <c r="BN536" s="444"/>
      <c r="BO536" s="444"/>
      <c r="BP536" s="444"/>
      <c r="BQ536" s="444"/>
      <c r="BR536" s="444"/>
      <c r="BS536" s="444"/>
      <c r="BT536" s="444"/>
      <c r="BU536" s="444"/>
      <c r="BV536" s="444"/>
      <c r="BW536" s="444"/>
      <c r="BX536" s="444"/>
      <c r="BY536" s="444"/>
      <c r="BZ536" s="444"/>
      <c r="CA536" s="444"/>
      <c r="CB536" s="444"/>
      <c r="CC536" s="444"/>
      <c r="CD536" s="444"/>
      <c r="CE536" s="444"/>
      <c r="CF536" s="444"/>
      <c r="CG536" s="444"/>
      <c r="CH536" s="444"/>
      <c r="CI536" s="444"/>
      <c r="CJ536" s="444"/>
      <c r="CK536" s="444"/>
      <c r="CL536" s="444"/>
      <c r="CM536" s="444"/>
      <c r="CN536" s="444"/>
      <c r="CO536" s="444"/>
      <c r="CP536" s="444"/>
      <c r="CQ536" s="444"/>
      <c r="CR536" s="444"/>
      <c r="CS536" s="444"/>
      <c r="CT536" s="444"/>
      <c r="CU536" s="444"/>
      <c r="CV536" s="444"/>
      <c r="CW536" s="444"/>
      <c r="CX536" s="444"/>
      <c r="CY536" s="444"/>
      <c r="CZ536" s="444"/>
      <c r="DA536" s="444"/>
      <c r="DB536" s="444"/>
      <c r="DC536" s="444"/>
      <c r="DD536" s="444"/>
      <c r="DE536" s="444"/>
      <c r="DF536" s="444"/>
      <c r="DG536" s="444"/>
      <c r="DH536" s="444"/>
      <c r="DI536" s="444"/>
      <c r="DJ536" s="444"/>
      <c r="DK536" s="444"/>
      <c r="DL536" s="444"/>
      <c r="DM536" s="444"/>
      <c r="DN536" s="444"/>
      <c r="DO536" s="444"/>
      <c r="DP536" s="444"/>
      <c r="DQ536" s="444"/>
      <c r="DR536" s="444"/>
      <c r="DS536" s="444"/>
      <c r="DT536" s="444"/>
      <c r="DU536" s="444"/>
      <c r="DV536" s="444"/>
      <c r="DW536" s="444"/>
      <c r="DX536" s="444"/>
      <c r="DY536" s="444"/>
      <c r="DZ536" s="444"/>
      <c r="EA536" s="444"/>
      <c r="EB536" s="444"/>
      <c r="EC536" s="444"/>
      <c r="ED536" s="444"/>
      <c r="EE536" s="444"/>
      <c r="EF536" s="444"/>
      <c r="EG536" s="444"/>
      <c r="EH536" s="444"/>
      <c r="EI536" s="444"/>
      <c r="EJ536" s="444"/>
      <c r="EK536" s="444"/>
      <c r="EL536" s="444"/>
      <c r="EM536" s="444"/>
      <c r="EN536" s="444"/>
      <c r="EO536" s="444"/>
      <c r="EP536" s="444"/>
      <c r="EQ536" s="444"/>
      <c r="ER536" s="444"/>
      <c r="ES536" s="444"/>
      <c r="ET536" s="444"/>
      <c r="EU536" s="444"/>
      <c r="EV536" s="444"/>
      <c r="EW536" s="444"/>
      <c r="EX536" s="444"/>
      <c r="EY536" s="444"/>
      <c r="EZ536" s="444"/>
      <c r="FA536" s="444"/>
      <c r="FB536" s="444"/>
      <c r="FC536" s="444"/>
      <c r="FD536" s="444"/>
      <c r="FE536" s="444"/>
      <c r="FF536" s="444"/>
      <c r="FG536" s="444"/>
      <c r="FH536" s="444"/>
      <c r="FI536" s="444"/>
      <c r="FJ536" s="444"/>
      <c r="FK536" s="444"/>
      <c r="FL536" s="444"/>
      <c r="FM536" s="444"/>
      <c r="FN536" s="444"/>
      <c r="FO536" s="444"/>
      <c r="FP536" s="444"/>
      <c r="FQ536" s="444"/>
      <c r="FR536" s="444"/>
      <c r="FS536" s="444"/>
      <c r="FT536" s="444"/>
      <c r="FU536" s="444"/>
      <c r="FV536" s="444"/>
      <c r="FW536" s="444"/>
      <c r="FX536" s="444"/>
      <c r="FY536" s="444"/>
      <c r="FZ536" s="444"/>
      <c r="GA536" s="444"/>
      <c r="GB536" s="444"/>
      <c r="GC536" s="444"/>
      <c r="GD536" s="444"/>
      <c r="GE536" s="444"/>
      <c r="GF536" s="444"/>
      <c r="GG536" s="444"/>
      <c r="GH536" s="444"/>
      <c r="GI536" s="444"/>
      <c r="GJ536" s="444"/>
      <c r="GK536" s="444"/>
      <c r="GL536" s="444"/>
      <c r="GM536" s="444"/>
      <c r="GN536" s="444"/>
      <c r="GO536" s="444"/>
      <c r="GP536" s="444"/>
      <c r="GQ536" s="444"/>
      <c r="GR536" s="444"/>
      <c r="GS536" s="444"/>
      <c r="GT536" s="444"/>
      <c r="GU536" s="444"/>
      <c r="GV536" s="444"/>
      <c r="GW536" s="444"/>
      <c r="GX536" s="444"/>
      <c r="GY536" s="444"/>
      <c r="GZ536" s="444"/>
      <c r="HA536" s="444"/>
      <c r="HB536" s="444"/>
      <c r="HC536" s="444"/>
      <c r="HD536" s="444"/>
      <c r="HE536" s="444"/>
      <c r="HF536" s="444"/>
      <c r="HG536" s="444"/>
      <c r="HH536" s="444"/>
      <c r="HI536" s="444"/>
      <c r="HJ536" s="444"/>
      <c r="HK536" s="444"/>
      <c r="HL536" s="444"/>
      <c r="HM536" s="444"/>
      <c r="HN536" s="444"/>
      <c r="HO536" s="444"/>
      <c r="HP536" s="444"/>
      <c r="HQ536" s="444"/>
      <c r="HR536" s="444"/>
      <c r="HS536" s="444"/>
      <c r="HT536" s="444"/>
      <c r="HU536" s="444"/>
      <c r="HV536" s="444"/>
      <c r="HW536" s="444"/>
      <c r="HX536" s="444"/>
      <c r="HY536" s="444"/>
      <c r="HZ536" s="444"/>
      <c r="IA536" s="444"/>
      <c r="IB536" s="444"/>
      <c r="IC536" s="444"/>
      <c r="ID536" s="444"/>
      <c r="IE536" s="444"/>
      <c r="IF536" s="444"/>
      <c r="IG536" s="444"/>
      <c r="IH536" s="444"/>
      <c r="II536" s="444"/>
      <c r="IJ536" s="444"/>
      <c r="IK536" s="444"/>
    </row>
    <row r="537" spans="1:245" s="445" customFormat="1" ht="38.25">
      <c r="A537" s="19">
        <v>531</v>
      </c>
      <c r="B537" s="412" t="s">
        <v>4143</v>
      </c>
      <c r="C537" s="439" t="s">
        <v>4135</v>
      </c>
      <c r="D537" s="440" t="s">
        <v>4121</v>
      </c>
      <c r="E537" s="440" t="s">
        <v>4136</v>
      </c>
      <c r="F537" s="415" t="s">
        <v>3651</v>
      </c>
      <c r="G537" s="436">
        <v>0</v>
      </c>
      <c r="H537" s="460">
        <v>0</v>
      </c>
      <c r="I537" s="436">
        <v>0</v>
      </c>
      <c r="J537" s="438"/>
      <c r="K537" s="446">
        <v>580.5</v>
      </c>
      <c r="L537" s="191" t="s">
        <v>811</v>
      </c>
      <c r="M537" s="442"/>
      <c r="N537" s="494"/>
      <c r="O537" s="443"/>
      <c r="P537" s="444"/>
      <c r="Q537" s="444"/>
      <c r="R537" s="444"/>
      <c r="S537" s="444"/>
      <c r="T537" s="444"/>
      <c r="U537" s="444"/>
      <c r="V537" s="444"/>
      <c r="W537" s="444"/>
      <c r="X537" s="444"/>
      <c r="Y537" s="444"/>
      <c r="Z537" s="444"/>
      <c r="AA537" s="444"/>
      <c r="AB537" s="444"/>
      <c r="AC537" s="444"/>
      <c r="AD537" s="444"/>
      <c r="AE537" s="444"/>
      <c r="AF537" s="444"/>
      <c r="AG537" s="444"/>
      <c r="AH537" s="444"/>
      <c r="AI537" s="444"/>
      <c r="AJ537" s="444"/>
      <c r="AK537" s="444"/>
      <c r="AL537" s="444"/>
      <c r="AM537" s="444"/>
      <c r="AN537" s="444"/>
      <c r="AO537" s="444"/>
      <c r="AP537" s="444"/>
      <c r="AQ537" s="444"/>
      <c r="AR537" s="444"/>
      <c r="AS537" s="444"/>
      <c r="AT537" s="444"/>
      <c r="AU537" s="444"/>
      <c r="AV537" s="444"/>
      <c r="AW537" s="444"/>
      <c r="AX537" s="444"/>
      <c r="AY537" s="444"/>
      <c r="AZ537" s="444"/>
      <c r="BA537" s="444"/>
      <c r="BB537" s="444"/>
      <c r="BC537" s="444"/>
      <c r="BD537" s="444"/>
      <c r="BE537" s="444"/>
      <c r="BF537" s="444"/>
      <c r="BG537" s="444"/>
      <c r="BH537" s="444"/>
      <c r="BI537" s="444"/>
      <c r="BJ537" s="444"/>
      <c r="BK537" s="444"/>
      <c r="BL537" s="444"/>
      <c r="BM537" s="444"/>
      <c r="BN537" s="444"/>
      <c r="BO537" s="444"/>
      <c r="BP537" s="444"/>
      <c r="BQ537" s="444"/>
      <c r="BR537" s="444"/>
      <c r="BS537" s="444"/>
      <c r="BT537" s="444"/>
      <c r="BU537" s="444"/>
      <c r="BV537" s="444"/>
      <c r="BW537" s="444"/>
      <c r="BX537" s="444"/>
      <c r="BY537" s="444"/>
      <c r="BZ537" s="444"/>
      <c r="CA537" s="444"/>
      <c r="CB537" s="444"/>
      <c r="CC537" s="444"/>
      <c r="CD537" s="444"/>
      <c r="CE537" s="444"/>
      <c r="CF537" s="444"/>
      <c r="CG537" s="444"/>
      <c r="CH537" s="444"/>
      <c r="CI537" s="444"/>
      <c r="CJ537" s="444"/>
      <c r="CK537" s="444"/>
      <c r="CL537" s="444"/>
      <c r="CM537" s="444"/>
      <c r="CN537" s="444"/>
      <c r="CO537" s="444"/>
      <c r="CP537" s="444"/>
      <c r="CQ537" s="444"/>
      <c r="CR537" s="444"/>
      <c r="CS537" s="444"/>
      <c r="CT537" s="444"/>
      <c r="CU537" s="444"/>
      <c r="CV537" s="444"/>
      <c r="CW537" s="444"/>
      <c r="CX537" s="444"/>
      <c r="CY537" s="444"/>
      <c r="CZ537" s="444"/>
      <c r="DA537" s="444"/>
      <c r="DB537" s="444"/>
      <c r="DC537" s="444"/>
      <c r="DD537" s="444"/>
      <c r="DE537" s="444"/>
      <c r="DF537" s="444"/>
      <c r="DG537" s="444"/>
      <c r="DH537" s="444"/>
      <c r="DI537" s="444"/>
      <c r="DJ537" s="444"/>
      <c r="DK537" s="444"/>
      <c r="DL537" s="444"/>
      <c r="DM537" s="444"/>
      <c r="DN537" s="444"/>
      <c r="DO537" s="444"/>
      <c r="DP537" s="444"/>
      <c r="DQ537" s="444"/>
      <c r="DR537" s="444"/>
      <c r="DS537" s="444"/>
      <c r="DT537" s="444"/>
      <c r="DU537" s="444"/>
      <c r="DV537" s="444"/>
      <c r="DW537" s="444"/>
      <c r="DX537" s="444"/>
      <c r="DY537" s="444"/>
      <c r="DZ537" s="444"/>
      <c r="EA537" s="444"/>
      <c r="EB537" s="444"/>
      <c r="EC537" s="444"/>
      <c r="ED537" s="444"/>
      <c r="EE537" s="444"/>
      <c r="EF537" s="444"/>
      <c r="EG537" s="444"/>
      <c r="EH537" s="444"/>
      <c r="EI537" s="444"/>
      <c r="EJ537" s="444"/>
      <c r="EK537" s="444"/>
      <c r="EL537" s="444"/>
      <c r="EM537" s="444"/>
      <c r="EN537" s="444"/>
      <c r="EO537" s="444"/>
      <c r="EP537" s="444"/>
      <c r="EQ537" s="444"/>
      <c r="ER537" s="444"/>
      <c r="ES537" s="444"/>
      <c r="ET537" s="444"/>
      <c r="EU537" s="444"/>
      <c r="EV537" s="444"/>
      <c r="EW537" s="444"/>
      <c r="EX537" s="444"/>
      <c r="EY537" s="444"/>
      <c r="EZ537" s="444"/>
      <c r="FA537" s="444"/>
      <c r="FB537" s="444"/>
      <c r="FC537" s="444"/>
      <c r="FD537" s="444"/>
      <c r="FE537" s="444"/>
      <c r="FF537" s="444"/>
      <c r="FG537" s="444"/>
      <c r="FH537" s="444"/>
      <c r="FI537" s="444"/>
      <c r="FJ537" s="444"/>
      <c r="FK537" s="444"/>
      <c r="FL537" s="444"/>
      <c r="FM537" s="444"/>
      <c r="FN537" s="444"/>
      <c r="FO537" s="444"/>
      <c r="FP537" s="444"/>
      <c r="FQ537" s="444"/>
      <c r="FR537" s="444"/>
      <c r="FS537" s="444"/>
      <c r="FT537" s="444"/>
      <c r="FU537" s="444"/>
      <c r="FV537" s="444"/>
      <c r="FW537" s="444"/>
      <c r="FX537" s="444"/>
      <c r="FY537" s="444"/>
      <c r="FZ537" s="444"/>
      <c r="GA537" s="444"/>
      <c r="GB537" s="444"/>
      <c r="GC537" s="444"/>
      <c r="GD537" s="444"/>
      <c r="GE537" s="444"/>
      <c r="GF537" s="444"/>
      <c r="GG537" s="444"/>
      <c r="GH537" s="444"/>
      <c r="GI537" s="444"/>
      <c r="GJ537" s="444"/>
      <c r="GK537" s="444"/>
      <c r="GL537" s="444"/>
      <c r="GM537" s="444"/>
      <c r="GN537" s="444"/>
      <c r="GO537" s="444"/>
      <c r="GP537" s="444"/>
      <c r="GQ537" s="444"/>
      <c r="GR537" s="444"/>
      <c r="GS537" s="444"/>
      <c r="GT537" s="444"/>
      <c r="GU537" s="444"/>
      <c r="GV537" s="444"/>
      <c r="GW537" s="444"/>
      <c r="GX537" s="444"/>
      <c r="GY537" s="444"/>
      <c r="GZ537" s="444"/>
      <c r="HA537" s="444"/>
      <c r="HB537" s="444"/>
      <c r="HC537" s="444"/>
      <c r="HD537" s="444"/>
      <c r="HE537" s="444"/>
      <c r="HF537" s="444"/>
      <c r="HG537" s="444"/>
      <c r="HH537" s="444"/>
      <c r="HI537" s="444"/>
      <c r="HJ537" s="444"/>
      <c r="HK537" s="444"/>
      <c r="HL537" s="444"/>
      <c r="HM537" s="444"/>
      <c r="HN537" s="444"/>
      <c r="HO537" s="444"/>
      <c r="HP537" s="444"/>
      <c r="HQ537" s="444"/>
      <c r="HR537" s="444"/>
      <c r="HS537" s="444"/>
      <c r="HT537" s="444"/>
      <c r="HU537" s="444"/>
      <c r="HV537" s="444"/>
      <c r="HW537" s="444"/>
      <c r="HX537" s="444"/>
      <c r="HY537" s="444"/>
      <c r="HZ537" s="444"/>
      <c r="IA537" s="444"/>
      <c r="IB537" s="444"/>
      <c r="IC537" s="444"/>
      <c r="ID537" s="444"/>
      <c r="IE537" s="444"/>
      <c r="IF537" s="444"/>
      <c r="IG537" s="444"/>
      <c r="IH537" s="444"/>
      <c r="II537" s="444"/>
      <c r="IJ537" s="444"/>
      <c r="IK537" s="444"/>
    </row>
    <row r="538" spans="1:245" s="445" customFormat="1" ht="25.5">
      <c r="A538" s="103">
        <v>532</v>
      </c>
      <c r="B538" s="412" t="s">
        <v>4144</v>
      </c>
      <c r="C538" s="439" t="s">
        <v>4173</v>
      </c>
      <c r="D538" s="440" t="s">
        <v>4148</v>
      </c>
      <c r="E538" s="438" t="s">
        <v>71</v>
      </c>
      <c r="F538" s="415" t="s">
        <v>3651</v>
      </c>
      <c r="G538" s="448">
        <v>96000</v>
      </c>
      <c r="H538" s="448">
        <v>96000</v>
      </c>
      <c r="I538" s="449">
        <v>0</v>
      </c>
      <c r="J538" s="438"/>
      <c r="K538" s="446"/>
      <c r="L538" s="441"/>
      <c r="M538" s="442"/>
      <c r="N538" s="492" t="s">
        <v>4162</v>
      </c>
      <c r="O538" s="443"/>
      <c r="P538" s="444"/>
      <c r="Q538" s="444"/>
      <c r="R538" s="444"/>
      <c r="S538" s="444"/>
      <c r="T538" s="444"/>
      <c r="U538" s="444"/>
      <c r="V538" s="444"/>
      <c r="W538" s="444"/>
      <c r="X538" s="444"/>
      <c r="Y538" s="444"/>
      <c r="Z538" s="444"/>
      <c r="AA538" s="444"/>
      <c r="AB538" s="444"/>
      <c r="AC538" s="444"/>
      <c r="AD538" s="444"/>
      <c r="AE538" s="444"/>
      <c r="AF538" s="444"/>
      <c r="AG538" s="444"/>
      <c r="AH538" s="444"/>
      <c r="AI538" s="444"/>
      <c r="AJ538" s="444"/>
      <c r="AK538" s="444"/>
      <c r="AL538" s="444"/>
      <c r="AM538" s="444"/>
      <c r="AN538" s="444"/>
      <c r="AO538" s="444"/>
      <c r="AP538" s="444"/>
      <c r="AQ538" s="444"/>
      <c r="AR538" s="444"/>
      <c r="AS538" s="444"/>
      <c r="AT538" s="444"/>
      <c r="AU538" s="444"/>
      <c r="AV538" s="444"/>
      <c r="AW538" s="444"/>
      <c r="AX538" s="444"/>
      <c r="AY538" s="444"/>
      <c r="AZ538" s="444"/>
      <c r="BA538" s="444"/>
      <c r="BB538" s="444"/>
      <c r="BC538" s="444"/>
      <c r="BD538" s="444"/>
      <c r="BE538" s="444"/>
      <c r="BF538" s="444"/>
      <c r="BG538" s="444"/>
      <c r="BH538" s="444"/>
      <c r="BI538" s="444"/>
      <c r="BJ538" s="444"/>
      <c r="BK538" s="444"/>
      <c r="BL538" s="444"/>
      <c r="BM538" s="444"/>
      <c r="BN538" s="444"/>
      <c r="BO538" s="444"/>
      <c r="BP538" s="444"/>
      <c r="BQ538" s="444"/>
      <c r="BR538" s="444"/>
      <c r="BS538" s="444"/>
      <c r="BT538" s="444"/>
      <c r="BU538" s="444"/>
      <c r="BV538" s="444"/>
      <c r="BW538" s="444"/>
      <c r="BX538" s="444"/>
      <c r="BY538" s="444"/>
      <c r="BZ538" s="444"/>
      <c r="CA538" s="444"/>
      <c r="CB538" s="444"/>
      <c r="CC538" s="444"/>
      <c r="CD538" s="444"/>
      <c r="CE538" s="444"/>
      <c r="CF538" s="444"/>
      <c r="CG538" s="444"/>
      <c r="CH538" s="444"/>
      <c r="CI538" s="444"/>
      <c r="CJ538" s="444"/>
      <c r="CK538" s="444"/>
      <c r="CL538" s="444"/>
      <c r="CM538" s="444"/>
      <c r="CN538" s="444"/>
      <c r="CO538" s="444"/>
      <c r="CP538" s="444"/>
      <c r="CQ538" s="444"/>
      <c r="CR538" s="444"/>
      <c r="CS538" s="444"/>
      <c r="CT538" s="444"/>
      <c r="CU538" s="444"/>
      <c r="CV538" s="444"/>
      <c r="CW538" s="444"/>
      <c r="CX538" s="444"/>
      <c r="CY538" s="444"/>
      <c r="CZ538" s="444"/>
      <c r="DA538" s="444"/>
      <c r="DB538" s="444"/>
      <c r="DC538" s="444"/>
      <c r="DD538" s="444"/>
      <c r="DE538" s="444"/>
      <c r="DF538" s="444"/>
      <c r="DG538" s="444"/>
      <c r="DH538" s="444"/>
      <c r="DI538" s="444"/>
      <c r="DJ538" s="444"/>
      <c r="DK538" s="444"/>
      <c r="DL538" s="444"/>
      <c r="DM538" s="444"/>
      <c r="DN538" s="444"/>
      <c r="DO538" s="444"/>
      <c r="DP538" s="444"/>
      <c r="DQ538" s="444"/>
      <c r="DR538" s="444"/>
      <c r="DS538" s="444"/>
      <c r="DT538" s="444"/>
      <c r="DU538" s="444"/>
      <c r="DV538" s="444"/>
      <c r="DW538" s="444"/>
      <c r="DX538" s="444"/>
      <c r="DY538" s="444"/>
      <c r="DZ538" s="444"/>
      <c r="EA538" s="444"/>
      <c r="EB538" s="444"/>
      <c r="EC538" s="444"/>
      <c r="ED538" s="444"/>
      <c r="EE538" s="444"/>
      <c r="EF538" s="444"/>
      <c r="EG538" s="444"/>
      <c r="EH538" s="444"/>
      <c r="EI538" s="444"/>
      <c r="EJ538" s="444"/>
      <c r="EK538" s="444"/>
      <c r="EL538" s="444"/>
      <c r="EM538" s="444"/>
      <c r="EN538" s="444"/>
      <c r="EO538" s="444"/>
      <c r="EP538" s="444"/>
      <c r="EQ538" s="444"/>
      <c r="ER538" s="444"/>
      <c r="ES538" s="444"/>
      <c r="ET538" s="444"/>
      <c r="EU538" s="444"/>
      <c r="EV538" s="444"/>
      <c r="EW538" s="444"/>
      <c r="EX538" s="444"/>
      <c r="EY538" s="444"/>
      <c r="EZ538" s="444"/>
      <c r="FA538" s="444"/>
      <c r="FB538" s="444"/>
      <c r="FC538" s="444"/>
      <c r="FD538" s="444"/>
      <c r="FE538" s="444"/>
      <c r="FF538" s="444"/>
      <c r="FG538" s="444"/>
      <c r="FH538" s="444"/>
      <c r="FI538" s="444"/>
      <c r="FJ538" s="444"/>
      <c r="FK538" s="444"/>
      <c r="FL538" s="444"/>
      <c r="FM538" s="444"/>
      <c r="FN538" s="444"/>
      <c r="FO538" s="444"/>
      <c r="FP538" s="444"/>
      <c r="FQ538" s="444"/>
      <c r="FR538" s="444"/>
      <c r="FS538" s="444"/>
      <c r="FT538" s="444"/>
      <c r="FU538" s="444"/>
      <c r="FV538" s="444"/>
      <c r="FW538" s="444"/>
      <c r="FX538" s="444"/>
      <c r="FY538" s="444"/>
      <c r="FZ538" s="444"/>
      <c r="GA538" s="444"/>
      <c r="GB538" s="444"/>
      <c r="GC538" s="444"/>
      <c r="GD538" s="444"/>
      <c r="GE538" s="444"/>
      <c r="GF538" s="444"/>
      <c r="GG538" s="444"/>
      <c r="GH538" s="444"/>
      <c r="GI538" s="444"/>
      <c r="GJ538" s="444"/>
      <c r="GK538" s="444"/>
      <c r="GL538" s="444"/>
      <c r="GM538" s="444"/>
      <c r="GN538" s="444"/>
      <c r="GO538" s="444"/>
      <c r="GP538" s="444"/>
      <c r="GQ538" s="444"/>
      <c r="GR538" s="444"/>
      <c r="GS538" s="444"/>
      <c r="GT538" s="444"/>
      <c r="GU538" s="444"/>
      <c r="GV538" s="444"/>
      <c r="GW538" s="444"/>
      <c r="GX538" s="444"/>
      <c r="GY538" s="444"/>
      <c r="GZ538" s="444"/>
      <c r="HA538" s="444"/>
      <c r="HB538" s="444"/>
      <c r="HC538" s="444"/>
      <c r="HD538" s="444"/>
      <c r="HE538" s="444"/>
      <c r="HF538" s="444"/>
      <c r="HG538" s="444"/>
      <c r="HH538" s="444"/>
      <c r="HI538" s="444"/>
      <c r="HJ538" s="444"/>
      <c r="HK538" s="444"/>
      <c r="HL538" s="444"/>
      <c r="HM538" s="444"/>
      <c r="HN538" s="444"/>
      <c r="HO538" s="444"/>
      <c r="HP538" s="444"/>
      <c r="HQ538" s="444"/>
      <c r="HR538" s="444"/>
      <c r="HS538" s="444"/>
      <c r="HT538" s="444"/>
      <c r="HU538" s="444"/>
      <c r="HV538" s="444"/>
      <c r="HW538" s="444"/>
      <c r="HX538" s="444"/>
      <c r="HY538" s="444"/>
      <c r="HZ538" s="444"/>
      <c r="IA538" s="444"/>
      <c r="IB538" s="444"/>
      <c r="IC538" s="444"/>
      <c r="ID538" s="444"/>
      <c r="IE538" s="444"/>
      <c r="IF538" s="444"/>
      <c r="IG538" s="444"/>
      <c r="IH538" s="444"/>
      <c r="II538" s="444"/>
      <c r="IJ538" s="444"/>
      <c r="IK538" s="444"/>
    </row>
    <row r="539" spans="1:245" s="445" customFormat="1" ht="51">
      <c r="A539" s="19">
        <v>533</v>
      </c>
      <c r="B539" s="412" t="s">
        <v>4145</v>
      </c>
      <c r="C539" s="439" t="s">
        <v>4146</v>
      </c>
      <c r="D539" s="440" t="s">
        <v>4147</v>
      </c>
      <c r="E539" s="438" t="s">
        <v>71</v>
      </c>
      <c r="F539" s="415" t="s">
        <v>3651</v>
      </c>
      <c r="G539" s="448">
        <v>322988</v>
      </c>
      <c r="H539" s="422">
        <v>37681.91</v>
      </c>
      <c r="I539" s="459">
        <f>SUM(G539-H539)</f>
        <v>285306.08999999997</v>
      </c>
      <c r="J539" s="438"/>
      <c r="K539" s="446"/>
      <c r="L539" s="441"/>
      <c r="M539" s="442"/>
      <c r="N539" s="494"/>
      <c r="O539" s="443"/>
      <c r="P539" s="444"/>
      <c r="Q539" s="444"/>
      <c r="R539" s="444"/>
      <c r="S539" s="444"/>
      <c r="T539" s="444"/>
      <c r="U539" s="444"/>
      <c r="V539" s="444"/>
      <c r="W539" s="444"/>
      <c r="X539" s="444"/>
      <c r="Y539" s="444"/>
      <c r="Z539" s="444"/>
      <c r="AA539" s="444"/>
      <c r="AB539" s="444"/>
      <c r="AC539" s="444"/>
      <c r="AD539" s="444"/>
      <c r="AE539" s="444"/>
      <c r="AF539" s="444"/>
      <c r="AG539" s="444"/>
      <c r="AH539" s="444"/>
      <c r="AI539" s="444"/>
      <c r="AJ539" s="444"/>
      <c r="AK539" s="444"/>
      <c r="AL539" s="444"/>
      <c r="AM539" s="444"/>
      <c r="AN539" s="444"/>
      <c r="AO539" s="444"/>
      <c r="AP539" s="444"/>
      <c r="AQ539" s="444"/>
      <c r="AR539" s="444"/>
      <c r="AS539" s="444"/>
      <c r="AT539" s="444"/>
      <c r="AU539" s="444"/>
      <c r="AV539" s="444"/>
      <c r="AW539" s="444"/>
      <c r="AX539" s="444"/>
      <c r="AY539" s="444"/>
      <c r="AZ539" s="444"/>
      <c r="BA539" s="444"/>
      <c r="BB539" s="444"/>
      <c r="BC539" s="444"/>
      <c r="BD539" s="444"/>
      <c r="BE539" s="444"/>
      <c r="BF539" s="444"/>
      <c r="BG539" s="444"/>
      <c r="BH539" s="444"/>
      <c r="BI539" s="444"/>
      <c r="BJ539" s="444"/>
      <c r="BK539" s="444"/>
      <c r="BL539" s="444"/>
      <c r="BM539" s="444"/>
      <c r="BN539" s="444"/>
      <c r="BO539" s="444"/>
      <c r="BP539" s="444"/>
      <c r="BQ539" s="444"/>
      <c r="BR539" s="444"/>
      <c r="BS539" s="444"/>
      <c r="BT539" s="444"/>
      <c r="BU539" s="444"/>
      <c r="BV539" s="444"/>
      <c r="BW539" s="444"/>
      <c r="BX539" s="444"/>
      <c r="BY539" s="444"/>
      <c r="BZ539" s="444"/>
      <c r="CA539" s="444"/>
      <c r="CB539" s="444"/>
      <c r="CC539" s="444"/>
      <c r="CD539" s="444"/>
      <c r="CE539" s="444"/>
      <c r="CF539" s="444"/>
      <c r="CG539" s="444"/>
      <c r="CH539" s="444"/>
      <c r="CI539" s="444"/>
      <c r="CJ539" s="444"/>
      <c r="CK539" s="444"/>
      <c r="CL539" s="444"/>
      <c r="CM539" s="444"/>
      <c r="CN539" s="444"/>
      <c r="CO539" s="444"/>
      <c r="CP539" s="444"/>
      <c r="CQ539" s="444"/>
      <c r="CR539" s="444"/>
      <c r="CS539" s="444"/>
      <c r="CT539" s="444"/>
      <c r="CU539" s="444"/>
      <c r="CV539" s="444"/>
      <c r="CW539" s="444"/>
      <c r="CX539" s="444"/>
      <c r="CY539" s="444"/>
      <c r="CZ539" s="444"/>
      <c r="DA539" s="444"/>
      <c r="DB539" s="444"/>
      <c r="DC539" s="444"/>
      <c r="DD539" s="444"/>
      <c r="DE539" s="444"/>
      <c r="DF539" s="444"/>
      <c r="DG539" s="444"/>
      <c r="DH539" s="444"/>
      <c r="DI539" s="444"/>
      <c r="DJ539" s="444"/>
      <c r="DK539" s="444"/>
      <c r="DL539" s="444"/>
      <c r="DM539" s="444"/>
      <c r="DN539" s="444"/>
      <c r="DO539" s="444"/>
      <c r="DP539" s="444"/>
      <c r="DQ539" s="444"/>
      <c r="DR539" s="444"/>
      <c r="DS539" s="444"/>
      <c r="DT539" s="444"/>
      <c r="DU539" s="444"/>
      <c r="DV539" s="444"/>
      <c r="DW539" s="444"/>
      <c r="DX539" s="444"/>
      <c r="DY539" s="444"/>
      <c r="DZ539" s="444"/>
      <c r="EA539" s="444"/>
      <c r="EB539" s="444"/>
      <c r="EC539" s="444"/>
      <c r="ED539" s="444"/>
      <c r="EE539" s="444"/>
      <c r="EF539" s="444"/>
      <c r="EG539" s="444"/>
      <c r="EH539" s="444"/>
      <c r="EI539" s="444"/>
      <c r="EJ539" s="444"/>
      <c r="EK539" s="444"/>
      <c r="EL539" s="444"/>
      <c r="EM539" s="444"/>
      <c r="EN539" s="444"/>
      <c r="EO539" s="444"/>
      <c r="EP539" s="444"/>
      <c r="EQ539" s="444"/>
      <c r="ER539" s="444"/>
      <c r="ES539" s="444"/>
      <c r="ET539" s="444"/>
      <c r="EU539" s="444"/>
      <c r="EV539" s="444"/>
      <c r="EW539" s="444"/>
      <c r="EX539" s="444"/>
      <c r="EY539" s="444"/>
      <c r="EZ539" s="444"/>
      <c r="FA539" s="444"/>
      <c r="FB539" s="444"/>
      <c r="FC539" s="444"/>
      <c r="FD539" s="444"/>
      <c r="FE539" s="444"/>
      <c r="FF539" s="444"/>
      <c r="FG539" s="444"/>
      <c r="FH539" s="444"/>
      <c r="FI539" s="444"/>
      <c r="FJ539" s="444"/>
      <c r="FK539" s="444"/>
      <c r="FL539" s="444"/>
      <c r="FM539" s="444"/>
      <c r="FN539" s="444"/>
      <c r="FO539" s="444"/>
      <c r="FP539" s="444"/>
      <c r="FQ539" s="444"/>
      <c r="FR539" s="444"/>
      <c r="FS539" s="444"/>
      <c r="FT539" s="444"/>
      <c r="FU539" s="444"/>
      <c r="FV539" s="444"/>
      <c r="FW539" s="444"/>
      <c r="FX539" s="444"/>
      <c r="FY539" s="444"/>
      <c r="FZ539" s="444"/>
      <c r="GA539" s="444"/>
      <c r="GB539" s="444"/>
      <c r="GC539" s="444"/>
      <c r="GD539" s="444"/>
      <c r="GE539" s="444"/>
      <c r="GF539" s="444"/>
      <c r="GG539" s="444"/>
      <c r="GH539" s="444"/>
      <c r="GI539" s="444"/>
      <c r="GJ539" s="444"/>
      <c r="GK539" s="444"/>
      <c r="GL539" s="444"/>
      <c r="GM539" s="444"/>
      <c r="GN539" s="444"/>
      <c r="GO539" s="444"/>
      <c r="GP539" s="444"/>
      <c r="GQ539" s="444"/>
      <c r="GR539" s="444"/>
      <c r="GS539" s="444"/>
      <c r="GT539" s="444"/>
      <c r="GU539" s="444"/>
      <c r="GV539" s="444"/>
      <c r="GW539" s="444"/>
      <c r="GX539" s="444"/>
      <c r="GY539" s="444"/>
      <c r="GZ539" s="444"/>
      <c r="HA539" s="444"/>
      <c r="HB539" s="444"/>
      <c r="HC539" s="444"/>
      <c r="HD539" s="444"/>
      <c r="HE539" s="444"/>
      <c r="HF539" s="444"/>
      <c r="HG539" s="444"/>
      <c r="HH539" s="444"/>
      <c r="HI539" s="444"/>
      <c r="HJ539" s="444"/>
      <c r="HK539" s="444"/>
      <c r="HL539" s="444"/>
      <c r="HM539" s="444"/>
      <c r="HN539" s="444"/>
      <c r="HO539" s="444"/>
      <c r="HP539" s="444"/>
      <c r="HQ539" s="444"/>
      <c r="HR539" s="444"/>
      <c r="HS539" s="444"/>
      <c r="HT539" s="444"/>
      <c r="HU539" s="444"/>
      <c r="HV539" s="444"/>
      <c r="HW539" s="444"/>
      <c r="HX539" s="444"/>
      <c r="HY539" s="444"/>
      <c r="HZ539" s="444"/>
      <c r="IA539" s="444"/>
      <c r="IB539" s="444"/>
      <c r="IC539" s="444"/>
      <c r="ID539" s="444"/>
      <c r="IE539" s="444"/>
      <c r="IF539" s="444"/>
      <c r="IG539" s="444"/>
      <c r="IH539" s="444"/>
      <c r="II539" s="444"/>
      <c r="IJ539" s="444"/>
      <c r="IK539" s="444"/>
    </row>
    <row r="540" spans="1:245" s="441" customFormat="1" ht="42.75" customHeight="1">
      <c r="A540" s="438"/>
      <c r="B540" s="415" t="s">
        <v>1274</v>
      </c>
      <c r="C540" s="413"/>
      <c r="D540" s="438"/>
      <c r="E540" s="438"/>
      <c r="F540" s="415"/>
      <c r="G540" s="450">
        <f>SUM(G7:G539)</f>
        <v>108285840.36000001</v>
      </c>
      <c r="H540" s="417">
        <f>SUM(H7:H539)</f>
        <v>21054413.23</v>
      </c>
      <c r="I540" s="450">
        <f>SUM(I7:I539)</f>
        <v>87231427.13000001</v>
      </c>
      <c r="J540" s="438"/>
      <c r="K540" s="438"/>
      <c r="L540" s="438"/>
      <c r="M540" s="438"/>
      <c r="N540" s="451"/>
      <c r="O540" s="452"/>
      <c r="P540" s="452"/>
      <c r="Q540" s="452"/>
      <c r="R540" s="452"/>
      <c r="S540" s="452"/>
      <c r="T540" s="452"/>
      <c r="U540" s="452"/>
      <c r="V540" s="452"/>
      <c r="W540" s="452"/>
      <c r="X540" s="452"/>
      <c r="Y540" s="452"/>
      <c r="Z540" s="452"/>
      <c r="AA540" s="452"/>
      <c r="AB540" s="452"/>
      <c r="AC540" s="452"/>
      <c r="AD540" s="452"/>
      <c r="AE540" s="452"/>
      <c r="AF540" s="452"/>
      <c r="AG540" s="452"/>
      <c r="AH540" s="452"/>
      <c r="AI540" s="452"/>
      <c r="AJ540" s="452"/>
      <c r="AK540" s="452"/>
      <c r="AL540" s="452"/>
      <c r="AM540" s="452"/>
      <c r="AN540" s="452"/>
      <c r="AO540" s="452"/>
      <c r="AP540" s="452"/>
      <c r="AQ540" s="452"/>
      <c r="AR540" s="452"/>
      <c r="AS540" s="452"/>
      <c r="AT540" s="452"/>
      <c r="AU540" s="452"/>
      <c r="AV540" s="452"/>
      <c r="AW540" s="452"/>
      <c r="AX540" s="452"/>
      <c r="AY540" s="452"/>
      <c r="AZ540" s="452"/>
      <c r="BA540" s="452"/>
      <c r="BB540" s="452"/>
      <c r="BC540" s="452"/>
      <c r="BD540" s="452"/>
      <c r="BE540" s="452"/>
      <c r="BF540" s="452"/>
      <c r="BG540" s="452"/>
      <c r="BH540" s="452"/>
      <c r="BI540" s="452"/>
      <c r="BJ540" s="452"/>
      <c r="BK540" s="452"/>
      <c r="BL540" s="452"/>
      <c r="BM540" s="452"/>
      <c r="BN540" s="452"/>
      <c r="BO540" s="452"/>
      <c r="BP540" s="452"/>
      <c r="BQ540" s="452"/>
      <c r="BR540" s="452"/>
      <c r="BS540" s="452"/>
      <c r="BT540" s="452"/>
      <c r="BU540" s="452"/>
      <c r="BV540" s="452"/>
      <c r="BW540" s="452"/>
      <c r="BX540" s="452"/>
      <c r="BY540" s="452"/>
      <c r="BZ540" s="452"/>
      <c r="CA540" s="452"/>
      <c r="CB540" s="452"/>
      <c r="CC540" s="452"/>
      <c r="CD540" s="452"/>
      <c r="CE540" s="452"/>
      <c r="CF540" s="452"/>
      <c r="CG540" s="452"/>
      <c r="CH540" s="452"/>
      <c r="CI540" s="452"/>
      <c r="CJ540" s="452"/>
      <c r="CK540" s="452"/>
      <c r="CL540" s="452"/>
      <c r="CM540" s="452"/>
      <c r="CN540" s="452"/>
      <c r="CO540" s="452"/>
      <c r="CP540" s="452"/>
      <c r="CQ540" s="452"/>
      <c r="CR540" s="452"/>
      <c r="CS540" s="452"/>
      <c r="CT540" s="452"/>
      <c r="CU540" s="452"/>
      <c r="CV540" s="452"/>
      <c r="CW540" s="452"/>
      <c r="CX540" s="452"/>
      <c r="CY540" s="452"/>
      <c r="CZ540" s="452"/>
      <c r="DA540" s="452"/>
      <c r="DB540" s="452"/>
      <c r="DC540" s="452"/>
      <c r="DD540" s="452"/>
      <c r="DE540" s="452"/>
      <c r="DF540" s="452"/>
      <c r="DG540" s="452"/>
      <c r="DH540" s="452"/>
      <c r="DI540" s="452"/>
      <c r="DJ540" s="452"/>
      <c r="DK540" s="452"/>
      <c r="DL540" s="452"/>
      <c r="DM540" s="452"/>
      <c r="DN540" s="452"/>
      <c r="DO540" s="452"/>
      <c r="DP540" s="452"/>
      <c r="DQ540" s="452"/>
      <c r="DR540" s="452"/>
      <c r="DS540" s="452"/>
      <c r="DT540" s="452"/>
      <c r="DU540" s="452"/>
      <c r="DV540" s="452"/>
      <c r="DW540" s="452"/>
      <c r="DX540" s="452"/>
      <c r="DY540" s="452"/>
      <c r="DZ540" s="452"/>
      <c r="EA540" s="452"/>
      <c r="EB540" s="452"/>
      <c r="EC540" s="452"/>
      <c r="ED540" s="452"/>
      <c r="EE540" s="452"/>
      <c r="EF540" s="452"/>
      <c r="EG540" s="452"/>
      <c r="EH540" s="452"/>
      <c r="EI540" s="452"/>
      <c r="EJ540" s="452"/>
      <c r="EK540" s="452"/>
      <c r="EL540" s="452"/>
      <c r="EM540" s="452"/>
      <c r="EN540" s="452"/>
      <c r="EO540" s="452"/>
      <c r="EP540" s="452"/>
      <c r="EQ540" s="452"/>
      <c r="ER540" s="452"/>
      <c r="ES540" s="452"/>
      <c r="ET540" s="452"/>
      <c r="EU540" s="452"/>
      <c r="EV540" s="452"/>
      <c r="EW540" s="452"/>
      <c r="EX540" s="452"/>
      <c r="EY540" s="452"/>
      <c r="EZ540" s="452"/>
      <c r="FA540" s="452"/>
      <c r="FB540" s="452"/>
      <c r="FC540" s="452"/>
      <c r="FD540" s="452"/>
      <c r="FE540" s="452"/>
      <c r="FF540" s="452"/>
      <c r="FG540" s="452"/>
      <c r="FH540" s="452"/>
      <c r="FI540" s="452"/>
      <c r="FJ540" s="452"/>
      <c r="FK540" s="452"/>
      <c r="FL540" s="452"/>
      <c r="FM540" s="452"/>
      <c r="FN540" s="452"/>
      <c r="FO540" s="452"/>
      <c r="FP540" s="452"/>
      <c r="FQ540" s="452"/>
      <c r="FR540" s="452"/>
      <c r="FS540" s="452"/>
      <c r="FT540" s="452"/>
      <c r="FU540" s="452"/>
      <c r="FV540" s="452"/>
      <c r="FW540" s="452"/>
      <c r="FX540" s="452"/>
      <c r="FY540" s="452"/>
      <c r="FZ540" s="452"/>
      <c r="GA540" s="452"/>
      <c r="GB540" s="452"/>
      <c r="GC540" s="452"/>
      <c r="GD540" s="452"/>
      <c r="GE540" s="452"/>
      <c r="GF540" s="452"/>
      <c r="GG540" s="452"/>
      <c r="GH540" s="452"/>
      <c r="GI540" s="452"/>
      <c r="GJ540" s="452"/>
      <c r="GK540" s="452"/>
      <c r="GL540" s="452"/>
      <c r="GM540" s="452"/>
      <c r="GN540" s="452"/>
      <c r="GO540" s="452"/>
      <c r="GP540" s="452"/>
      <c r="GQ540" s="452"/>
      <c r="GR540" s="452"/>
      <c r="GS540" s="452"/>
      <c r="GT540" s="452"/>
      <c r="GU540" s="452"/>
      <c r="GV540" s="452"/>
      <c r="GW540" s="452"/>
      <c r="GX540" s="452"/>
      <c r="GY540" s="452"/>
      <c r="GZ540" s="452"/>
      <c r="HA540" s="452"/>
      <c r="HB540" s="452"/>
      <c r="HC540" s="452"/>
      <c r="HD540" s="452"/>
      <c r="HE540" s="452"/>
      <c r="HF540" s="452"/>
      <c r="HG540" s="452"/>
      <c r="HH540" s="452"/>
      <c r="HI540" s="452"/>
      <c r="HJ540" s="452"/>
      <c r="HK540" s="452"/>
      <c r="HL540" s="452"/>
      <c r="HM540" s="452"/>
      <c r="HN540" s="452"/>
      <c r="HO540" s="452"/>
      <c r="HP540" s="452"/>
      <c r="HQ540" s="452"/>
      <c r="HR540" s="452"/>
      <c r="HS540" s="452"/>
      <c r="HT540" s="452"/>
      <c r="HU540" s="452"/>
      <c r="HV540" s="452"/>
      <c r="HW540" s="452"/>
      <c r="HX540" s="452"/>
      <c r="HY540" s="452"/>
      <c r="HZ540" s="452"/>
      <c r="IA540" s="452"/>
      <c r="IB540" s="452"/>
      <c r="IC540" s="452"/>
      <c r="ID540" s="452"/>
      <c r="IE540" s="452"/>
      <c r="IF540" s="452"/>
      <c r="IG540" s="452"/>
      <c r="IH540" s="452"/>
      <c r="II540" s="452"/>
      <c r="IJ540" s="452"/>
      <c r="IK540" s="452"/>
    </row>
    <row r="543" ht="12.75">
      <c r="J543" s="454"/>
    </row>
    <row r="547" ht="12.75">
      <c r="J547" s="454"/>
    </row>
    <row r="552" ht="12.75">
      <c r="M552" s="454"/>
    </row>
  </sheetData>
  <sheetProtection selectLockedCells="1" selectUnlockedCells="1"/>
  <autoFilter ref="D2:D540"/>
  <mergeCells count="14">
    <mergeCell ref="N483:N489"/>
    <mergeCell ref="A2:M2"/>
    <mergeCell ref="A3:M3"/>
    <mergeCell ref="N467:N472"/>
    <mergeCell ref="N474:N476"/>
    <mergeCell ref="N479:N481"/>
    <mergeCell ref="N477:N478"/>
    <mergeCell ref="N524:N529"/>
    <mergeCell ref="N501:O510"/>
    <mergeCell ref="N496:N500"/>
    <mergeCell ref="N490:N495"/>
    <mergeCell ref="N511:N522"/>
    <mergeCell ref="N538:N539"/>
    <mergeCell ref="N530:N537"/>
  </mergeCells>
  <printOptions/>
  <pageMargins left="0.7" right="0.7" top="0.75" bottom="0.75" header="0.5118055555555555" footer="0.5118055555555555"/>
  <pageSetup horizontalDpi="300" verticalDpi="300" orientation="landscape" scale="43" r:id="rId1"/>
  <colBreaks count="1" manualBreakCount="1">
    <brk id="233" max="46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474"/>
  <sheetViews>
    <sheetView zoomScale="95" zoomScaleNormal="95" zoomScalePageLayoutView="0" workbookViewId="0" topLeftCell="A126">
      <selection activeCell="A8" sqref="A8:A305"/>
    </sheetView>
  </sheetViews>
  <sheetFormatPr defaultColWidth="8.7109375" defaultRowHeight="12.75"/>
  <cols>
    <col min="1" max="1" width="7.421875" style="22" customWidth="1"/>
    <col min="2" max="2" width="15.00390625" style="81" customWidth="1"/>
    <col min="3" max="3" width="18.28125" style="82" customWidth="1"/>
    <col min="4" max="4" width="28.00390625" style="21" customWidth="1"/>
    <col min="5" max="5" width="18.57421875" style="21" customWidth="1"/>
    <col min="6" max="6" width="14.57421875" style="83" customWidth="1"/>
    <col min="7" max="7" width="14.8515625" style="84" customWidth="1"/>
    <col min="8" max="8" width="12.140625" style="84" customWidth="1"/>
    <col min="9" max="9" width="12.7109375" style="84" customWidth="1"/>
    <col min="10" max="10" width="12.57421875" style="21" customWidth="1"/>
    <col min="11" max="11" width="11.421875" style="21" customWidth="1"/>
    <col min="12" max="12" width="16.7109375" style="21" customWidth="1"/>
    <col min="13" max="13" width="14.57421875" style="21" customWidth="1"/>
    <col min="14" max="14" width="10.421875" style="21" customWidth="1"/>
    <col min="15" max="245" width="8.7109375" style="21" customWidth="1"/>
    <col min="246" max="16384" width="8.7109375" style="22" customWidth="1"/>
  </cols>
  <sheetData>
    <row r="1" spans="1:13" ht="18.75" customHeight="1">
      <c r="A1" s="509" t="s">
        <v>1275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</row>
    <row r="2" spans="1:13" ht="18.75" customHeight="1">
      <c r="A2" s="509" t="s">
        <v>1276</v>
      </c>
      <c r="B2" s="509"/>
      <c r="C2" s="509"/>
      <c r="D2" s="509"/>
      <c r="E2" s="509"/>
      <c r="F2" s="509"/>
      <c r="G2" s="509"/>
      <c r="H2" s="509"/>
      <c r="I2" s="509"/>
      <c r="J2" s="509"/>
      <c r="K2" s="509"/>
      <c r="L2" s="509"/>
      <c r="M2" s="509"/>
    </row>
    <row r="3" spans="1:13" ht="18.75" customHeight="1">
      <c r="A3" s="509" t="s">
        <v>1277</v>
      </c>
      <c r="B3" s="509"/>
      <c r="C3" s="509"/>
      <c r="D3" s="509"/>
      <c r="E3" s="509"/>
      <c r="F3" s="509"/>
      <c r="G3" s="509"/>
      <c r="H3" s="509"/>
      <c r="I3" s="509"/>
      <c r="J3" s="509"/>
      <c r="K3" s="509"/>
      <c r="L3" s="509"/>
      <c r="M3" s="80"/>
    </row>
    <row r="4" spans="1:13" ht="18.75" customHeight="1">
      <c r="A4" s="509" t="s">
        <v>1278</v>
      </c>
      <c r="B4" s="509"/>
      <c r="C4" s="509"/>
      <c r="D4" s="509"/>
      <c r="E4" s="509"/>
      <c r="F4" s="509"/>
      <c r="G4" s="509"/>
      <c r="H4" s="509"/>
      <c r="I4" s="509"/>
      <c r="J4" s="509"/>
      <c r="K4" s="509"/>
      <c r="L4" s="509"/>
      <c r="M4" s="80"/>
    </row>
    <row r="5" ht="18.75" customHeight="1"/>
    <row r="7" spans="1:13" ht="121.5" customHeight="1">
      <c r="A7" s="85" t="s">
        <v>2</v>
      </c>
      <c r="B7" s="85" t="s">
        <v>3</v>
      </c>
      <c r="C7" s="86" t="s">
        <v>4</v>
      </c>
      <c r="D7" s="85" t="s">
        <v>5</v>
      </c>
      <c r="E7" s="85" t="s">
        <v>6</v>
      </c>
      <c r="F7" s="87" t="s">
        <v>7</v>
      </c>
      <c r="G7" s="88" t="s">
        <v>8</v>
      </c>
      <c r="H7" s="88" t="s">
        <v>9</v>
      </c>
      <c r="I7" s="88" t="s">
        <v>10</v>
      </c>
      <c r="J7" s="85" t="s">
        <v>11</v>
      </c>
      <c r="K7" s="85" t="s">
        <v>12</v>
      </c>
      <c r="L7" s="85" t="s">
        <v>13</v>
      </c>
      <c r="M7" s="85" t="s">
        <v>14</v>
      </c>
    </row>
    <row r="8" spans="1:14" ht="25.5">
      <c r="A8" s="13">
        <v>1</v>
      </c>
      <c r="B8" s="42" t="s">
        <v>1279</v>
      </c>
      <c r="C8" s="35">
        <v>10104000100</v>
      </c>
      <c r="D8" s="89" t="s">
        <v>1280</v>
      </c>
      <c r="E8" s="19" t="s">
        <v>97</v>
      </c>
      <c r="F8" s="34" t="s">
        <v>3685</v>
      </c>
      <c r="G8" s="38">
        <v>4426</v>
      </c>
      <c r="H8" s="90">
        <v>4426</v>
      </c>
      <c r="I8" s="38">
        <f aca="true" t="shared" si="0" ref="I8:I39">G8-H8</f>
        <v>0</v>
      </c>
      <c r="J8" s="19"/>
      <c r="K8" s="19"/>
      <c r="L8" s="19"/>
      <c r="M8" s="19"/>
      <c r="N8" s="20"/>
    </row>
    <row r="9" spans="1:14" ht="25.5">
      <c r="A9" s="13">
        <v>2</v>
      </c>
      <c r="B9" s="42" t="s">
        <v>1281</v>
      </c>
      <c r="C9" s="35">
        <v>10104000101</v>
      </c>
      <c r="D9" s="89" t="s">
        <v>1282</v>
      </c>
      <c r="E9" s="19" t="s">
        <v>97</v>
      </c>
      <c r="F9" s="34" t="s">
        <v>3685</v>
      </c>
      <c r="G9" s="38">
        <v>4426</v>
      </c>
      <c r="H9" s="90">
        <v>4426</v>
      </c>
      <c r="I9" s="38">
        <f t="shared" si="0"/>
        <v>0</v>
      </c>
      <c r="J9" s="19"/>
      <c r="K9" s="19"/>
      <c r="L9" s="19"/>
      <c r="M9" s="19"/>
      <c r="N9" s="20"/>
    </row>
    <row r="10" spans="1:14" ht="25.5">
      <c r="A10" s="13">
        <v>3</v>
      </c>
      <c r="B10" s="42" t="s">
        <v>1283</v>
      </c>
      <c r="C10" s="35">
        <v>10104000102</v>
      </c>
      <c r="D10" s="89" t="s">
        <v>1282</v>
      </c>
      <c r="E10" s="19" t="s">
        <v>97</v>
      </c>
      <c r="F10" s="34" t="s">
        <v>3685</v>
      </c>
      <c r="G10" s="38">
        <v>4426</v>
      </c>
      <c r="H10" s="90">
        <v>4426</v>
      </c>
      <c r="I10" s="38">
        <f t="shared" si="0"/>
        <v>0</v>
      </c>
      <c r="J10" s="19"/>
      <c r="K10" s="19"/>
      <c r="L10" s="19"/>
      <c r="M10" s="19"/>
      <c r="N10" s="20"/>
    </row>
    <row r="11" spans="1:14" ht="25.5">
      <c r="A11" s="13">
        <v>4</v>
      </c>
      <c r="B11" s="42" t="s">
        <v>1284</v>
      </c>
      <c r="C11" s="35">
        <v>10104000103</v>
      </c>
      <c r="D11" s="89" t="s">
        <v>1282</v>
      </c>
      <c r="E11" s="19" t="s">
        <v>97</v>
      </c>
      <c r="F11" s="34" t="s">
        <v>3685</v>
      </c>
      <c r="G11" s="38">
        <v>4426</v>
      </c>
      <c r="H11" s="90">
        <v>4426</v>
      </c>
      <c r="I11" s="38">
        <f t="shared" si="0"/>
        <v>0</v>
      </c>
      <c r="J11" s="19"/>
      <c r="K11" s="19"/>
      <c r="L11" s="19"/>
      <c r="M11" s="19"/>
      <c r="N11" s="20"/>
    </row>
    <row r="12" spans="1:14" ht="12.75">
      <c r="A12" s="13">
        <v>5</v>
      </c>
      <c r="B12" s="42" t="s">
        <v>1285</v>
      </c>
      <c r="C12" s="35" t="s">
        <v>1286</v>
      </c>
      <c r="D12" s="89" t="s">
        <v>1287</v>
      </c>
      <c r="E12" s="19" t="s">
        <v>97</v>
      </c>
      <c r="F12" s="34">
        <v>2004</v>
      </c>
      <c r="G12" s="38">
        <v>2898</v>
      </c>
      <c r="H12" s="90">
        <v>2898</v>
      </c>
      <c r="I12" s="38">
        <f t="shared" si="0"/>
        <v>0</v>
      </c>
      <c r="J12" s="19"/>
      <c r="K12" s="19"/>
      <c r="L12" s="19"/>
      <c r="M12" s="19"/>
      <c r="N12" s="20"/>
    </row>
    <row r="13" spans="1:14" ht="12.75">
      <c r="A13" s="13">
        <v>6</v>
      </c>
      <c r="B13" s="42" t="s">
        <v>1288</v>
      </c>
      <c r="C13" s="35">
        <v>10104000033</v>
      </c>
      <c r="D13" s="91" t="s">
        <v>1289</v>
      </c>
      <c r="E13" s="19" t="s">
        <v>67</v>
      </c>
      <c r="F13" s="34" t="s">
        <v>3664</v>
      </c>
      <c r="G13" s="38">
        <v>5733</v>
      </c>
      <c r="H13" s="90">
        <v>5733</v>
      </c>
      <c r="I13" s="38">
        <f t="shared" si="0"/>
        <v>0</v>
      </c>
      <c r="J13" s="19"/>
      <c r="K13" s="19"/>
      <c r="L13" s="19"/>
      <c r="M13" s="19"/>
      <c r="N13" s="20"/>
    </row>
    <row r="14" spans="1:14" ht="12.75">
      <c r="A14" s="13">
        <v>7</v>
      </c>
      <c r="B14" s="42" t="s">
        <v>1290</v>
      </c>
      <c r="C14" s="35" t="s">
        <v>1291</v>
      </c>
      <c r="D14" s="91" t="s">
        <v>1292</v>
      </c>
      <c r="E14" s="19" t="s">
        <v>97</v>
      </c>
      <c r="F14" s="34">
        <v>2004</v>
      </c>
      <c r="G14" s="38">
        <v>1449</v>
      </c>
      <c r="H14" s="90">
        <v>1449</v>
      </c>
      <c r="I14" s="38">
        <f t="shared" si="0"/>
        <v>0</v>
      </c>
      <c r="J14" s="19"/>
      <c r="K14" s="19"/>
      <c r="L14" s="19"/>
      <c r="M14" s="19"/>
      <c r="N14" s="20"/>
    </row>
    <row r="15" spans="1:14" ht="12.75">
      <c r="A15" s="13">
        <v>8</v>
      </c>
      <c r="B15" s="42" t="s">
        <v>1293</v>
      </c>
      <c r="C15" s="35">
        <v>10104000026</v>
      </c>
      <c r="D15" s="91" t="s">
        <v>1294</v>
      </c>
      <c r="E15" s="19" t="s">
        <v>67</v>
      </c>
      <c r="F15" s="34" t="s">
        <v>3662</v>
      </c>
      <c r="G15" s="38">
        <v>6806.07</v>
      </c>
      <c r="H15" s="90">
        <v>6806.07</v>
      </c>
      <c r="I15" s="38">
        <f t="shared" si="0"/>
        <v>0</v>
      </c>
      <c r="J15" s="19"/>
      <c r="K15" s="19"/>
      <c r="L15" s="19"/>
      <c r="M15" s="19"/>
      <c r="N15" s="20"/>
    </row>
    <row r="16" spans="1:14" ht="12.75">
      <c r="A16" s="13">
        <v>9</v>
      </c>
      <c r="B16" s="42" t="s">
        <v>1295</v>
      </c>
      <c r="C16" s="35">
        <v>101040000096</v>
      </c>
      <c r="D16" s="91" t="s">
        <v>1294</v>
      </c>
      <c r="E16" s="19" t="s">
        <v>67</v>
      </c>
      <c r="F16" s="34" t="s">
        <v>3662</v>
      </c>
      <c r="G16" s="38">
        <v>6806.07</v>
      </c>
      <c r="H16" s="90">
        <v>6806.07</v>
      </c>
      <c r="I16" s="38">
        <f t="shared" si="0"/>
        <v>0</v>
      </c>
      <c r="J16" s="19"/>
      <c r="K16" s="19"/>
      <c r="L16" s="19"/>
      <c r="M16" s="19"/>
      <c r="N16" s="20"/>
    </row>
    <row r="17" spans="1:14" ht="12.75">
      <c r="A17" s="13">
        <v>10</v>
      </c>
      <c r="B17" s="42" t="s">
        <v>1296</v>
      </c>
      <c r="C17" s="35" t="s">
        <v>1297</v>
      </c>
      <c r="D17" s="91" t="s">
        <v>1298</v>
      </c>
      <c r="E17" s="19" t="s">
        <v>97</v>
      </c>
      <c r="F17" s="34">
        <v>2004</v>
      </c>
      <c r="G17" s="38">
        <v>386.82</v>
      </c>
      <c r="H17" s="90">
        <v>386.82</v>
      </c>
      <c r="I17" s="38">
        <f t="shared" si="0"/>
        <v>0</v>
      </c>
      <c r="J17" s="19"/>
      <c r="K17" s="19"/>
      <c r="L17" s="19"/>
      <c r="M17" s="19"/>
      <c r="N17" s="20"/>
    </row>
    <row r="18" spans="1:14" ht="12.75">
      <c r="A18" s="13">
        <v>11</v>
      </c>
      <c r="B18" s="42" t="s">
        <v>1299</v>
      </c>
      <c r="C18" s="35" t="s">
        <v>1300</v>
      </c>
      <c r="D18" s="91" t="s">
        <v>1298</v>
      </c>
      <c r="E18" s="19" t="s">
        <v>97</v>
      </c>
      <c r="F18" s="34">
        <v>2004</v>
      </c>
      <c r="G18" s="38">
        <v>388.08</v>
      </c>
      <c r="H18" s="90">
        <v>388.08</v>
      </c>
      <c r="I18" s="38">
        <f t="shared" si="0"/>
        <v>0</v>
      </c>
      <c r="J18" s="19"/>
      <c r="K18" s="19"/>
      <c r="L18" s="19"/>
      <c r="M18" s="19"/>
      <c r="N18" s="20"/>
    </row>
    <row r="19" spans="1:14" ht="25.5">
      <c r="A19" s="13">
        <v>12</v>
      </c>
      <c r="B19" s="42" t="s">
        <v>1301</v>
      </c>
      <c r="C19" s="35" t="s">
        <v>1302</v>
      </c>
      <c r="D19" s="91" t="s">
        <v>1303</v>
      </c>
      <c r="E19" s="19" t="s">
        <v>97</v>
      </c>
      <c r="F19" s="34" t="s">
        <v>3718</v>
      </c>
      <c r="G19" s="38">
        <v>4060</v>
      </c>
      <c r="H19" s="90">
        <v>4060</v>
      </c>
      <c r="I19" s="38">
        <f t="shared" si="0"/>
        <v>0</v>
      </c>
      <c r="J19" s="19"/>
      <c r="K19" s="19"/>
      <c r="L19" s="19"/>
      <c r="M19" s="19"/>
      <c r="N19" s="20"/>
    </row>
    <row r="20" spans="1:14" ht="12.75">
      <c r="A20" s="13">
        <v>13</v>
      </c>
      <c r="B20" s="42" t="s">
        <v>1304</v>
      </c>
      <c r="C20" s="35" t="s">
        <v>1305</v>
      </c>
      <c r="D20" s="91" t="s">
        <v>1306</v>
      </c>
      <c r="E20" s="19" t="s">
        <v>97</v>
      </c>
      <c r="F20" s="34" t="s">
        <v>3695</v>
      </c>
      <c r="G20" s="38">
        <v>8650</v>
      </c>
      <c r="H20" s="90">
        <v>8650</v>
      </c>
      <c r="I20" s="38">
        <f t="shared" si="0"/>
        <v>0</v>
      </c>
      <c r="J20" s="19"/>
      <c r="K20" s="19"/>
      <c r="L20" s="19"/>
      <c r="M20" s="19"/>
      <c r="N20" s="20"/>
    </row>
    <row r="21" spans="1:14" ht="12.75">
      <c r="A21" s="13">
        <v>14</v>
      </c>
      <c r="B21" s="42" t="s">
        <v>1307</v>
      </c>
      <c r="C21" s="35" t="s">
        <v>1308</v>
      </c>
      <c r="D21" s="91" t="s">
        <v>1309</v>
      </c>
      <c r="E21" s="19" t="s">
        <v>97</v>
      </c>
      <c r="F21" s="34">
        <v>2008</v>
      </c>
      <c r="G21" s="38">
        <v>1800</v>
      </c>
      <c r="H21" s="90">
        <v>1800</v>
      </c>
      <c r="I21" s="38">
        <f t="shared" si="0"/>
        <v>0</v>
      </c>
      <c r="J21" s="19"/>
      <c r="K21" s="19"/>
      <c r="L21" s="19"/>
      <c r="M21" s="19"/>
      <c r="N21" s="20"/>
    </row>
    <row r="22" spans="1:14" ht="12.75">
      <c r="A22" s="13">
        <v>15</v>
      </c>
      <c r="B22" s="42" t="s">
        <v>1310</v>
      </c>
      <c r="C22" s="35" t="s">
        <v>1311</v>
      </c>
      <c r="D22" s="91" t="s">
        <v>1309</v>
      </c>
      <c r="E22" s="19" t="s">
        <v>97</v>
      </c>
      <c r="F22" s="34">
        <v>2008</v>
      </c>
      <c r="G22" s="38">
        <v>1800</v>
      </c>
      <c r="H22" s="90">
        <v>1800</v>
      </c>
      <c r="I22" s="38">
        <f t="shared" si="0"/>
        <v>0</v>
      </c>
      <c r="J22" s="19"/>
      <c r="K22" s="19"/>
      <c r="L22" s="19"/>
      <c r="M22" s="19"/>
      <c r="N22" s="20"/>
    </row>
    <row r="23" spans="1:14" ht="12.75">
      <c r="A23" s="13">
        <v>16</v>
      </c>
      <c r="B23" s="42" t="s">
        <v>1312</v>
      </c>
      <c r="C23" s="35" t="s">
        <v>1313</v>
      </c>
      <c r="D23" s="91" t="s">
        <v>1314</v>
      </c>
      <c r="E23" s="19" t="s">
        <v>97</v>
      </c>
      <c r="F23" s="34" t="s">
        <v>3716</v>
      </c>
      <c r="G23" s="38">
        <v>5600</v>
      </c>
      <c r="H23" s="90">
        <v>5600</v>
      </c>
      <c r="I23" s="38">
        <f t="shared" si="0"/>
        <v>0</v>
      </c>
      <c r="J23" s="19"/>
      <c r="K23" s="19"/>
      <c r="L23" s="19"/>
      <c r="M23" s="19"/>
      <c r="N23" s="20"/>
    </row>
    <row r="24" spans="1:14" ht="12.75">
      <c r="A24" s="13">
        <v>17</v>
      </c>
      <c r="B24" s="42" t="s">
        <v>1315</v>
      </c>
      <c r="C24" s="35" t="s">
        <v>1316</v>
      </c>
      <c r="D24" s="91" t="s">
        <v>1317</v>
      </c>
      <c r="E24" s="19" t="s">
        <v>97</v>
      </c>
      <c r="F24" s="34" t="s">
        <v>3716</v>
      </c>
      <c r="G24" s="38">
        <v>5000</v>
      </c>
      <c r="H24" s="90">
        <v>5000</v>
      </c>
      <c r="I24" s="38">
        <f t="shared" si="0"/>
        <v>0</v>
      </c>
      <c r="J24" s="19"/>
      <c r="K24" s="19"/>
      <c r="L24" s="19"/>
      <c r="M24" s="19"/>
      <c r="N24" s="20"/>
    </row>
    <row r="25" spans="1:14" ht="12.75">
      <c r="A25" s="13">
        <v>18</v>
      </c>
      <c r="B25" s="42" t="s">
        <v>1318</v>
      </c>
      <c r="C25" s="35" t="s">
        <v>1319</v>
      </c>
      <c r="D25" s="91" t="s">
        <v>1317</v>
      </c>
      <c r="E25" s="19" t="s">
        <v>97</v>
      </c>
      <c r="F25" s="34" t="s">
        <v>3716</v>
      </c>
      <c r="G25" s="38">
        <v>5000</v>
      </c>
      <c r="H25" s="90">
        <v>5000</v>
      </c>
      <c r="I25" s="38">
        <f t="shared" si="0"/>
        <v>0</v>
      </c>
      <c r="J25" s="19"/>
      <c r="K25" s="19"/>
      <c r="L25" s="19"/>
      <c r="M25" s="19"/>
      <c r="N25" s="20"/>
    </row>
    <row r="26" spans="1:14" ht="12.75">
      <c r="A26" s="13">
        <v>19</v>
      </c>
      <c r="B26" s="42" t="s">
        <v>1320</v>
      </c>
      <c r="C26" s="35" t="s">
        <v>1321</v>
      </c>
      <c r="D26" s="91" t="s">
        <v>1317</v>
      </c>
      <c r="E26" s="19" t="s">
        <v>97</v>
      </c>
      <c r="F26" s="34" t="s">
        <v>3716</v>
      </c>
      <c r="G26" s="38">
        <v>5000</v>
      </c>
      <c r="H26" s="90">
        <v>5000</v>
      </c>
      <c r="I26" s="38">
        <f t="shared" si="0"/>
        <v>0</v>
      </c>
      <c r="J26" s="19"/>
      <c r="K26" s="19"/>
      <c r="L26" s="19"/>
      <c r="M26" s="19"/>
      <c r="N26" s="20"/>
    </row>
    <row r="27" spans="1:14" ht="12.75">
      <c r="A27" s="13">
        <v>20</v>
      </c>
      <c r="B27" s="42" t="s">
        <v>1322</v>
      </c>
      <c r="C27" s="35" t="s">
        <v>1323</v>
      </c>
      <c r="D27" s="91" t="s">
        <v>1317</v>
      </c>
      <c r="E27" s="19" t="s">
        <v>97</v>
      </c>
      <c r="F27" s="34" t="s">
        <v>3716</v>
      </c>
      <c r="G27" s="38">
        <v>5000</v>
      </c>
      <c r="H27" s="90">
        <v>5000</v>
      </c>
      <c r="I27" s="38">
        <f t="shared" si="0"/>
        <v>0</v>
      </c>
      <c r="J27" s="19"/>
      <c r="K27" s="19"/>
      <c r="L27" s="19"/>
      <c r="M27" s="19"/>
      <c r="N27" s="20"/>
    </row>
    <row r="28" spans="1:14" ht="12.75">
      <c r="A28" s="13">
        <v>21</v>
      </c>
      <c r="B28" s="42" t="s">
        <v>1324</v>
      </c>
      <c r="C28" s="35" t="s">
        <v>1325</v>
      </c>
      <c r="D28" s="91" t="s">
        <v>1317</v>
      </c>
      <c r="E28" s="19" t="s">
        <v>97</v>
      </c>
      <c r="F28" s="34" t="s">
        <v>3716</v>
      </c>
      <c r="G28" s="38">
        <v>5000</v>
      </c>
      <c r="H28" s="90">
        <v>5000</v>
      </c>
      <c r="I28" s="38">
        <f t="shared" si="0"/>
        <v>0</v>
      </c>
      <c r="J28" s="19"/>
      <c r="K28" s="19"/>
      <c r="L28" s="19"/>
      <c r="M28" s="19"/>
      <c r="N28" s="20"/>
    </row>
    <row r="29" spans="1:14" ht="12.75">
      <c r="A29" s="13">
        <v>22</v>
      </c>
      <c r="B29" s="42" t="s">
        <v>1326</v>
      </c>
      <c r="C29" s="35" t="s">
        <v>1327</v>
      </c>
      <c r="D29" s="91" t="s">
        <v>1317</v>
      </c>
      <c r="E29" s="19" t="s">
        <v>97</v>
      </c>
      <c r="F29" s="34" t="s">
        <v>3716</v>
      </c>
      <c r="G29" s="38">
        <v>5000</v>
      </c>
      <c r="H29" s="90">
        <v>5000</v>
      </c>
      <c r="I29" s="38">
        <f t="shared" si="0"/>
        <v>0</v>
      </c>
      <c r="J29" s="19"/>
      <c r="K29" s="19"/>
      <c r="L29" s="19"/>
      <c r="M29" s="19"/>
      <c r="N29" s="20"/>
    </row>
    <row r="30" spans="1:14" ht="12.75">
      <c r="A30" s="13">
        <v>23</v>
      </c>
      <c r="B30" s="42" t="s">
        <v>1328</v>
      </c>
      <c r="C30" s="35" t="s">
        <v>1329</v>
      </c>
      <c r="D30" s="91" t="s">
        <v>1317</v>
      </c>
      <c r="E30" s="19" t="s">
        <v>97</v>
      </c>
      <c r="F30" s="34" t="s">
        <v>3716</v>
      </c>
      <c r="G30" s="38">
        <v>5000</v>
      </c>
      <c r="H30" s="90">
        <v>5000</v>
      </c>
      <c r="I30" s="38">
        <f t="shared" si="0"/>
        <v>0</v>
      </c>
      <c r="J30" s="19"/>
      <c r="K30" s="19"/>
      <c r="L30" s="19"/>
      <c r="M30" s="19"/>
      <c r="N30" s="20"/>
    </row>
    <row r="31" spans="1:14" ht="12.75">
      <c r="A31" s="13">
        <v>24</v>
      </c>
      <c r="B31" s="42" t="s">
        <v>1330</v>
      </c>
      <c r="C31" s="35" t="s">
        <v>1331</v>
      </c>
      <c r="D31" s="91" t="s">
        <v>1332</v>
      </c>
      <c r="E31" s="19" t="s">
        <v>67</v>
      </c>
      <c r="F31" s="34">
        <v>39657</v>
      </c>
      <c r="G31" s="38">
        <v>15750</v>
      </c>
      <c r="H31" s="90">
        <v>15750</v>
      </c>
      <c r="I31" s="38">
        <f t="shared" si="0"/>
        <v>0</v>
      </c>
      <c r="J31" s="19"/>
      <c r="K31" s="19"/>
      <c r="L31" s="19"/>
      <c r="M31" s="19"/>
      <c r="N31" s="20"/>
    </row>
    <row r="32" spans="1:14" ht="25.5">
      <c r="A32" s="13">
        <v>25</v>
      </c>
      <c r="B32" s="42" t="s">
        <v>1333</v>
      </c>
      <c r="C32" s="35" t="s">
        <v>1334</v>
      </c>
      <c r="D32" s="89" t="s">
        <v>1335</v>
      </c>
      <c r="E32" s="19" t="s">
        <v>71</v>
      </c>
      <c r="F32" s="34" t="s">
        <v>3689</v>
      </c>
      <c r="G32" s="38">
        <v>1260</v>
      </c>
      <c r="H32" s="90">
        <v>1260</v>
      </c>
      <c r="I32" s="38">
        <f t="shared" si="0"/>
        <v>0</v>
      </c>
      <c r="J32" s="19"/>
      <c r="K32" s="19"/>
      <c r="L32" s="19"/>
      <c r="M32" s="19"/>
      <c r="N32" s="20"/>
    </row>
    <row r="33" spans="1:14" ht="12.75">
      <c r="A33" s="13">
        <v>26</v>
      </c>
      <c r="B33" s="42" t="s">
        <v>1336</v>
      </c>
      <c r="C33" s="35" t="s">
        <v>1337</v>
      </c>
      <c r="D33" s="91" t="s">
        <v>1338</v>
      </c>
      <c r="E33" s="19" t="s">
        <v>71</v>
      </c>
      <c r="F33" s="34">
        <v>2009</v>
      </c>
      <c r="G33" s="38">
        <v>1790</v>
      </c>
      <c r="H33" s="90">
        <v>1790</v>
      </c>
      <c r="I33" s="38">
        <f t="shared" si="0"/>
        <v>0</v>
      </c>
      <c r="J33" s="19"/>
      <c r="K33" s="19"/>
      <c r="L33" s="19"/>
      <c r="M33" s="19"/>
      <c r="N33" s="20"/>
    </row>
    <row r="34" spans="1:14" ht="12.75">
      <c r="A34" s="13">
        <v>27</v>
      </c>
      <c r="B34" s="42" t="s">
        <v>1339</v>
      </c>
      <c r="C34" s="35" t="s">
        <v>1340</v>
      </c>
      <c r="D34" s="91" t="s">
        <v>1341</v>
      </c>
      <c r="E34" s="19" t="s">
        <v>97</v>
      </c>
      <c r="F34" s="34">
        <v>2010</v>
      </c>
      <c r="G34" s="38">
        <v>300</v>
      </c>
      <c r="H34" s="90">
        <v>300</v>
      </c>
      <c r="I34" s="38">
        <f t="shared" si="0"/>
        <v>0</v>
      </c>
      <c r="J34" s="19"/>
      <c r="K34" s="19"/>
      <c r="L34" s="19"/>
      <c r="M34" s="19"/>
      <c r="N34" s="20"/>
    </row>
    <row r="35" spans="1:14" ht="12.75">
      <c r="A35" s="13">
        <v>28</v>
      </c>
      <c r="B35" s="42" t="s">
        <v>1342</v>
      </c>
      <c r="C35" s="35" t="s">
        <v>1343</v>
      </c>
      <c r="D35" s="89" t="s">
        <v>1344</v>
      </c>
      <c r="E35" s="19" t="s">
        <v>97</v>
      </c>
      <c r="F35" s="34" t="s">
        <v>3697</v>
      </c>
      <c r="G35" s="38">
        <v>7000</v>
      </c>
      <c r="H35" s="90">
        <v>7000</v>
      </c>
      <c r="I35" s="38">
        <f t="shared" si="0"/>
        <v>0</v>
      </c>
      <c r="J35" s="19"/>
      <c r="K35" s="19"/>
      <c r="L35" s="19"/>
      <c r="M35" s="19"/>
      <c r="N35" s="20"/>
    </row>
    <row r="36" spans="1:14" ht="25.5">
      <c r="A36" s="13">
        <v>29</v>
      </c>
      <c r="B36" s="42" t="s">
        <v>1345</v>
      </c>
      <c r="C36" s="35">
        <v>10104000072</v>
      </c>
      <c r="D36" s="89" t="s">
        <v>1346</v>
      </c>
      <c r="E36" s="19" t="s">
        <v>67</v>
      </c>
      <c r="F36" s="34" t="s">
        <v>3677</v>
      </c>
      <c r="G36" s="38">
        <v>4990</v>
      </c>
      <c r="H36" s="90">
        <v>4990</v>
      </c>
      <c r="I36" s="38">
        <f t="shared" si="0"/>
        <v>0</v>
      </c>
      <c r="J36" s="19"/>
      <c r="K36" s="19"/>
      <c r="L36" s="19"/>
      <c r="M36" s="19"/>
      <c r="N36" s="20"/>
    </row>
    <row r="37" spans="1:14" ht="12.75">
      <c r="A37" s="13">
        <v>30</v>
      </c>
      <c r="B37" s="42" t="s">
        <v>1347</v>
      </c>
      <c r="C37" s="35" t="s">
        <v>1348</v>
      </c>
      <c r="D37" s="91" t="s">
        <v>1349</v>
      </c>
      <c r="E37" s="19" t="s">
        <v>67</v>
      </c>
      <c r="F37" s="34" t="s">
        <v>3654</v>
      </c>
      <c r="G37" s="38">
        <v>127600.92</v>
      </c>
      <c r="H37" s="90">
        <v>127600.92</v>
      </c>
      <c r="I37" s="38">
        <f t="shared" si="0"/>
        <v>0</v>
      </c>
      <c r="J37" s="19">
        <v>89.9</v>
      </c>
      <c r="K37" s="19"/>
      <c r="L37" s="19"/>
      <c r="M37" s="19"/>
      <c r="N37" s="20"/>
    </row>
    <row r="38" spans="1:256" ht="25.5">
      <c r="A38" s="13">
        <v>31</v>
      </c>
      <c r="B38" s="92" t="s">
        <v>1350</v>
      </c>
      <c r="C38" s="93">
        <v>110138111000037</v>
      </c>
      <c r="D38" s="94" t="s">
        <v>1351</v>
      </c>
      <c r="E38" s="94" t="s">
        <v>1352</v>
      </c>
      <c r="F38" s="95">
        <v>39429</v>
      </c>
      <c r="G38" s="464">
        <v>16000</v>
      </c>
      <c r="H38" s="96">
        <v>16000</v>
      </c>
      <c r="I38" s="38">
        <f t="shared" si="0"/>
        <v>0</v>
      </c>
      <c r="J38" s="97"/>
      <c r="K38" s="98"/>
      <c r="L38" s="98"/>
      <c r="M38" s="99"/>
      <c r="N38" s="50" t="s">
        <v>1353</v>
      </c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  <c r="DN38" s="50"/>
      <c r="DO38" s="50"/>
      <c r="DP38" s="50"/>
      <c r="DQ38" s="50"/>
      <c r="DR38" s="50"/>
      <c r="DS38" s="50"/>
      <c r="DT38" s="50"/>
      <c r="DU38" s="50"/>
      <c r="DV38" s="50"/>
      <c r="DW38" s="50"/>
      <c r="DX38" s="50"/>
      <c r="DY38" s="50"/>
      <c r="DZ38" s="50"/>
      <c r="EA38" s="50"/>
      <c r="EB38" s="50"/>
      <c r="EC38" s="50"/>
      <c r="ED38" s="50"/>
      <c r="EE38" s="50"/>
      <c r="EF38" s="50"/>
      <c r="EG38" s="50"/>
      <c r="EH38" s="50"/>
      <c r="EI38" s="50"/>
      <c r="EJ38" s="50"/>
      <c r="EK38" s="50"/>
      <c r="EL38" s="50"/>
      <c r="EM38" s="50"/>
      <c r="EN38" s="50"/>
      <c r="EO38" s="50"/>
      <c r="EP38" s="50"/>
      <c r="EQ38" s="50"/>
      <c r="ER38" s="50"/>
      <c r="ES38" s="50"/>
      <c r="ET38" s="50"/>
      <c r="EU38" s="50"/>
      <c r="EV38" s="50"/>
      <c r="EW38" s="50"/>
      <c r="EX38" s="50"/>
      <c r="EY38" s="50"/>
      <c r="EZ38" s="50"/>
      <c r="FA38" s="50"/>
      <c r="FB38" s="50"/>
      <c r="FC38" s="50"/>
      <c r="FD38" s="50"/>
      <c r="FE38" s="50"/>
      <c r="FF38" s="50"/>
      <c r="FG38" s="50"/>
      <c r="FH38" s="50"/>
      <c r="FI38" s="50"/>
      <c r="FJ38" s="50"/>
      <c r="FK38" s="50"/>
      <c r="FL38" s="50"/>
      <c r="FM38" s="50"/>
      <c r="FN38" s="50"/>
      <c r="FO38" s="50"/>
      <c r="FP38" s="50"/>
      <c r="FQ38" s="50"/>
      <c r="FR38" s="50"/>
      <c r="FS38" s="50"/>
      <c r="FT38" s="50"/>
      <c r="FU38" s="50"/>
      <c r="FV38" s="50"/>
      <c r="FW38" s="50"/>
      <c r="FX38" s="50"/>
      <c r="FY38" s="50"/>
      <c r="FZ38" s="50"/>
      <c r="GA38" s="50"/>
      <c r="GB38" s="50"/>
      <c r="GC38" s="50"/>
      <c r="GD38" s="50"/>
      <c r="GE38" s="50"/>
      <c r="GF38" s="50"/>
      <c r="GG38" s="50"/>
      <c r="GH38" s="50"/>
      <c r="GI38" s="50"/>
      <c r="GJ38" s="50"/>
      <c r="GK38" s="50"/>
      <c r="GL38" s="50"/>
      <c r="GM38" s="50"/>
      <c r="GN38" s="50"/>
      <c r="GO38" s="50"/>
      <c r="GP38" s="50"/>
      <c r="GQ38" s="50"/>
      <c r="GR38" s="50"/>
      <c r="GS38" s="50"/>
      <c r="GT38" s="50"/>
      <c r="GU38" s="50"/>
      <c r="GV38" s="50"/>
      <c r="GW38" s="50"/>
      <c r="GX38" s="50"/>
      <c r="GY38" s="50"/>
      <c r="GZ38" s="50"/>
      <c r="HA38" s="50"/>
      <c r="HB38" s="50"/>
      <c r="HC38" s="50"/>
      <c r="HD38" s="50"/>
      <c r="HE38" s="50"/>
      <c r="HF38" s="50"/>
      <c r="HG38" s="50"/>
      <c r="HH38" s="50"/>
      <c r="HI38" s="50"/>
      <c r="HJ38" s="50"/>
      <c r="HK38" s="50"/>
      <c r="HL38" s="50"/>
      <c r="HM38" s="50"/>
      <c r="HN38" s="50"/>
      <c r="HO38" s="50"/>
      <c r="HP38" s="50"/>
      <c r="HQ38" s="50"/>
      <c r="HR38" s="50"/>
      <c r="HS38" s="50"/>
      <c r="HT38" s="50"/>
      <c r="HU38" s="50"/>
      <c r="HV38" s="50"/>
      <c r="HW38" s="50"/>
      <c r="HX38" s="50"/>
      <c r="HY38" s="50"/>
      <c r="HZ38" s="50"/>
      <c r="IA38" s="50"/>
      <c r="IB38" s="50"/>
      <c r="IC38" s="50"/>
      <c r="ID38" s="50"/>
      <c r="IE38" s="50"/>
      <c r="IF38" s="50"/>
      <c r="IG38" s="50"/>
      <c r="IH38" s="50"/>
      <c r="II38" s="50"/>
      <c r="IJ38" s="50"/>
      <c r="IK38" s="50"/>
      <c r="IL38" s="50"/>
      <c r="IM38" s="50"/>
      <c r="IN38" s="50"/>
      <c r="IO38" s="50"/>
      <c r="IP38" s="50"/>
      <c r="IQ38" s="50"/>
      <c r="IR38" s="50"/>
      <c r="IS38" s="50"/>
      <c r="IT38" s="50"/>
      <c r="IU38" s="50"/>
      <c r="IV38" s="50"/>
    </row>
    <row r="39" spans="1:14" ht="12.75">
      <c r="A39" s="13">
        <v>32</v>
      </c>
      <c r="B39" s="92" t="s">
        <v>1354</v>
      </c>
      <c r="C39" s="35" t="s">
        <v>1355</v>
      </c>
      <c r="D39" s="91" t="s">
        <v>1356</v>
      </c>
      <c r="E39" s="19" t="s">
        <v>71</v>
      </c>
      <c r="F39" s="34">
        <v>2010</v>
      </c>
      <c r="G39" s="38">
        <v>165</v>
      </c>
      <c r="H39" s="90">
        <v>165</v>
      </c>
      <c r="I39" s="38">
        <f t="shared" si="0"/>
        <v>0</v>
      </c>
      <c r="J39" s="19"/>
      <c r="K39" s="19"/>
      <c r="L39" s="19"/>
      <c r="M39" s="19"/>
      <c r="N39" s="20"/>
    </row>
    <row r="40" spans="1:14" ht="25.5">
      <c r="A40" s="13">
        <v>33</v>
      </c>
      <c r="B40" s="92" t="s">
        <v>1357</v>
      </c>
      <c r="C40" s="35" t="s">
        <v>3723</v>
      </c>
      <c r="D40" s="89" t="s">
        <v>1358</v>
      </c>
      <c r="E40" s="19" t="s">
        <v>71</v>
      </c>
      <c r="F40" s="34" t="s">
        <v>3693</v>
      </c>
      <c r="G40" s="38">
        <v>10530</v>
      </c>
      <c r="H40" s="90">
        <v>10530</v>
      </c>
      <c r="I40" s="38">
        <f aca="true" t="shared" si="1" ref="I40:I68">G40-H40</f>
        <v>0</v>
      </c>
      <c r="J40" s="19"/>
      <c r="K40" s="19"/>
      <c r="L40" s="19"/>
      <c r="M40" s="19"/>
      <c r="N40" s="20"/>
    </row>
    <row r="41" spans="1:14" ht="25.5">
      <c r="A41" s="13">
        <v>34</v>
      </c>
      <c r="B41" s="92" t="s">
        <v>1359</v>
      </c>
      <c r="C41" s="35" t="s">
        <v>3725</v>
      </c>
      <c r="D41" s="89" t="s">
        <v>3724</v>
      </c>
      <c r="E41" s="19" t="s">
        <v>71</v>
      </c>
      <c r="F41" s="34" t="s">
        <v>3693</v>
      </c>
      <c r="G41" s="38">
        <v>11940</v>
      </c>
      <c r="H41" s="90">
        <v>11940</v>
      </c>
      <c r="I41" s="38">
        <f t="shared" si="1"/>
        <v>0</v>
      </c>
      <c r="J41" s="19"/>
      <c r="K41" s="19"/>
      <c r="L41" s="19"/>
      <c r="M41" s="19"/>
      <c r="N41" s="20"/>
    </row>
    <row r="42" spans="1:14" ht="12.75">
      <c r="A42" s="13">
        <v>35</v>
      </c>
      <c r="B42" s="92" t="s">
        <v>1360</v>
      </c>
      <c r="C42" s="35" t="s">
        <v>1361</v>
      </c>
      <c r="D42" s="91" t="s">
        <v>1362</v>
      </c>
      <c r="E42" s="19" t="s">
        <v>97</v>
      </c>
      <c r="F42" s="34" t="s">
        <v>3662</v>
      </c>
      <c r="G42" s="38">
        <v>7707.06</v>
      </c>
      <c r="H42" s="90">
        <v>7707.06</v>
      </c>
      <c r="I42" s="38">
        <f t="shared" si="1"/>
        <v>0</v>
      </c>
      <c r="J42" s="19"/>
      <c r="K42" s="19"/>
      <c r="L42" s="19"/>
      <c r="M42" s="19"/>
      <c r="N42" s="20"/>
    </row>
    <row r="43" spans="1:14" ht="12.75">
      <c r="A43" s="13">
        <v>36</v>
      </c>
      <c r="B43" s="92" t="s">
        <v>1365</v>
      </c>
      <c r="C43" s="35" t="s">
        <v>1366</v>
      </c>
      <c r="D43" s="89" t="s">
        <v>1367</v>
      </c>
      <c r="E43" s="19" t="s">
        <v>71</v>
      </c>
      <c r="F43" s="34">
        <v>2009</v>
      </c>
      <c r="G43" s="38">
        <v>1150</v>
      </c>
      <c r="H43" s="90">
        <v>1150</v>
      </c>
      <c r="I43" s="38">
        <f t="shared" si="1"/>
        <v>0</v>
      </c>
      <c r="J43" s="19"/>
      <c r="K43" s="19"/>
      <c r="L43" s="19"/>
      <c r="M43" s="19"/>
      <c r="N43" s="20"/>
    </row>
    <row r="44" spans="1:256" s="107" customFormat="1" ht="12.75">
      <c r="A44" s="13">
        <v>37</v>
      </c>
      <c r="B44" s="100" t="s">
        <v>1368</v>
      </c>
      <c r="C44" s="101" t="s">
        <v>1369</v>
      </c>
      <c r="D44" s="102" t="s">
        <v>1370</v>
      </c>
      <c r="E44" s="103" t="s">
        <v>67</v>
      </c>
      <c r="F44" s="104">
        <v>39422</v>
      </c>
      <c r="G44" s="376">
        <v>71000</v>
      </c>
      <c r="H44" s="105">
        <v>30425.76</v>
      </c>
      <c r="I44" s="38">
        <f t="shared" si="1"/>
        <v>40574.240000000005</v>
      </c>
      <c r="J44" s="103"/>
      <c r="K44" s="103"/>
      <c r="L44" s="103"/>
      <c r="M44" s="103"/>
      <c r="N44" s="106"/>
      <c r="IL44" s="108"/>
      <c r="IM44" s="108"/>
      <c r="IN44" s="108"/>
      <c r="IO44" s="108"/>
      <c r="IP44" s="108"/>
      <c r="IQ44" s="108"/>
      <c r="IR44" s="108"/>
      <c r="IS44" s="108"/>
      <c r="IT44" s="108"/>
      <c r="IU44" s="108"/>
      <c r="IV44" s="108"/>
    </row>
    <row r="45" spans="1:14" ht="12.75">
      <c r="A45" s="13">
        <v>38</v>
      </c>
      <c r="B45" s="92" t="s">
        <v>1371</v>
      </c>
      <c r="C45" s="35" t="s">
        <v>1372</v>
      </c>
      <c r="D45" s="91" t="s">
        <v>1373</v>
      </c>
      <c r="E45" s="19" t="s">
        <v>71</v>
      </c>
      <c r="F45" s="34">
        <v>2009</v>
      </c>
      <c r="G45" s="38">
        <v>1680</v>
      </c>
      <c r="H45" s="90">
        <v>1680</v>
      </c>
      <c r="I45" s="38">
        <f t="shared" si="1"/>
        <v>0</v>
      </c>
      <c r="J45" s="19"/>
      <c r="K45" s="19"/>
      <c r="L45" s="19"/>
      <c r="M45" s="19"/>
      <c r="N45" s="20"/>
    </row>
    <row r="46" spans="1:14" ht="12.75">
      <c r="A46" s="13">
        <v>39</v>
      </c>
      <c r="B46" s="92" t="s">
        <v>1374</v>
      </c>
      <c r="C46" s="35" t="s">
        <v>1375</v>
      </c>
      <c r="D46" s="91" t="s">
        <v>1376</v>
      </c>
      <c r="E46" s="19" t="s">
        <v>97</v>
      </c>
      <c r="F46" s="34">
        <v>2007</v>
      </c>
      <c r="G46" s="38">
        <v>605</v>
      </c>
      <c r="H46" s="90">
        <v>605</v>
      </c>
      <c r="I46" s="38">
        <f t="shared" si="1"/>
        <v>0</v>
      </c>
      <c r="J46" s="19"/>
      <c r="K46" s="19"/>
      <c r="L46" s="19"/>
      <c r="M46" s="19"/>
      <c r="N46" s="20"/>
    </row>
    <row r="47" spans="1:14" ht="51">
      <c r="A47" s="13">
        <v>40</v>
      </c>
      <c r="B47" s="42" t="s">
        <v>1377</v>
      </c>
      <c r="C47" s="35" t="s">
        <v>3760</v>
      </c>
      <c r="D47" s="91" t="s">
        <v>1378</v>
      </c>
      <c r="E47" s="19" t="s">
        <v>71</v>
      </c>
      <c r="F47" s="34">
        <v>2011</v>
      </c>
      <c r="G47" s="38">
        <v>43776</v>
      </c>
      <c r="H47" s="90">
        <v>43776</v>
      </c>
      <c r="I47" s="38">
        <f t="shared" si="1"/>
        <v>0</v>
      </c>
      <c r="J47" s="19"/>
      <c r="K47" s="19">
        <v>3600</v>
      </c>
      <c r="L47" s="19"/>
      <c r="M47" s="19"/>
      <c r="N47" s="20"/>
    </row>
    <row r="48" spans="1:14" ht="57" customHeight="1">
      <c r="A48" s="13">
        <v>41</v>
      </c>
      <c r="B48" s="42" t="s">
        <v>1379</v>
      </c>
      <c r="C48" s="35" t="s">
        <v>1380</v>
      </c>
      <c r="D48" s="91" t="s">
        <v>1381</v>
      </c>
      <c r="E48" s="19" t="s">
        <v>1382</v>
      </c>
      <c r="F48" s="34">
        <v>2012</v>
      </c>
      <c r="G48" s="38"/>
      <c r="H48" s="90"/>
      <c r="I48" s="38">
        <f t="shared" si="1"/>
        <v>0</v>
      </c>
      <c r="J48" s="19"/>
      <c r="K48" s="19">
        <v>4000</v>
      </c>
      <c r="L48" s="19"/>
      <c r="M48" s="19"/>
      <c r="N48" s="20"/>
    </row>
    <row r="49" spans="1:14" ht="51">
      <c r="A49" s="13">
        <v>42</v>
      </c>
      <c r="B49" s="42" t="s">
        <v>1383</v>
      </c>
      <c r="C49" s="35" t="s">
        <v>1384</v>
      </c>
      <c r="D49" s="91" t="s">
        <v>1385</v>
      </c>
      <c r="E49" s="19" t="s">
        <v>1386</v>
      </c>
      <c r="F49" s="34">
        <v>2012</v>
      </c>
      <c r="G49" s="38"/>
      <c r="H49" s="90"/>
      <c r="I49" s="38">
        <f t="shared" si="1"/>
        <v>0</v>
      </c>
      <c r="J49" s="19"/>
      <c r="K49" s="19">
        <v>2692</v>
      </c>
      <c r="L49" s="19"/>
      <c r="M49" s="19"/>
      <c r="N49" s="20"/>
    </row>
    <row r="50" spans="1:14" ht="51">
      <c r="A50" s="13">
        <v>43</v>
      </c>
      <c r="B50" s="42" t="s">
        <v>1387</v>
      </c>
      <c r="C50" s="35" t="s">
        <v>1388</v>
      </c>
      <c r="D50" s="91" t="s">
        <v>1389</v>
      </c>
      <c r="E50" s="19" t="s">
        <v>1390</v>
      </c>
      <c r="F50" s="34">
        <v>2012</v>
      </c>
      <c r="G50" s="38"/>
      <c r="H50" s="90"/>
      <c r="I50" s="38">
        <f t="shared" si="1"/>
        <v>0</v>
      </c>
      <c r="J50" s="19"/>
      <c r="K50" s="19">
        <v>3600</v>
      </c>
      <c r="L50" s="19"/>
      <c r="M50" s="19"/>
      <c r="N50" s="20"/>
    </row>
    <row r="51" spans="1:14" ht="38.25">
      <c r="A51" s="13">
        <v>44</v>
      </c>
      <c r="B51" s="42" t="s">
        <v>1391</v>
      </c>
      <c r="C51" s="35" t="s">
        <v>1392</v>
      </c>
      <c r="D51" s="91" t="s">
        <v>1393</v>
      </c>
      <c r="E51" s="19" t="s">
        <v>1394</v>
      </c>
      <c r="F51" s="34">
        <v>2012</v>
      </c>
      <c r="G51" s="38"/>
      <c r="H51" s="90"/>
      <c r="I51" s="38">
        <f t="shared" si="1"/>
        <v>0</v>
      </c>
      <c r="J51" s="19"/>
      <c r="K51" s="19">
        <v>4800</v>
      </c>
      <c r="L51" s="19"/>
      <c r="M51" s="19"/>
      <c r="N51" s="20"/>
    </row>
    <row r="52" spans="1:14" ht="51">
      <c r="A52" s="13">
        <v>45</v>
      </c>
      <c r="B52" s="42" t="s">
        <v>1395</v>
      </c>
      <c r="C52" s="35" t="s">
        <v>1396</v>
      </c>
      <c r="D52" s="91" t="s">
        <v>1385</v>
      </c>
      <c r="E52" s="19" t="s">
        <v>1397</v>
      </c>
      <c r="F52" s="34">
        <v>2012</v>
      </c>
      <c r="G52" s="38"/>
      <c r="H52" s="90"/>
      <c r="I52" s="38">
        <f t="shared" si="1"/>
        <v>0</v>
      </c>
      <c r="J52" s="19"/>
      <c r="K52" s="19">
        <v>1250</v>
      </c>
      <c r="L52" s="19"/>
      <c r="M52" s="19"/>
      <c r="N52" s="20"/>
    </row>
    <row r="53" spans="1:14" ht="51">
      <c r="A53" s="13">
        <v>46</v>
      </c>
      <c r="B53" s="42" t="s">
        <v>1398</v>
      </c>
      <c r="C53" s="35" t="s">
        <v>1399</v>
      </c>
      <c r="D53" s="91" t="s">
        <v>1400</v>
      </c>
      <c r="E53" s="19" t="s">
        <v>1401</v>
      </c>
      <c r="F53" s="34"/>
      <c r="G53" s="38"/>
      <c r="H53" s="90"/>
      <c r="I53" s="38">
        <f t="shared" si="1"/>
        <v>0</v>
      </c>
      <c r="J53" s="19"/>
      <c r="K53" s="19">
        <v>679</v>
      </c>
      <c r="L53" s="19"/>
      <c r="M53" s="19"/>
      <c r="N53" s="20"/>
    </row>
    <row r="54" spans="1:14" ht="51">
      <c r="A54" s="13">
        <v>47</v>
      </c>
      <c r="B54" s="42" t="s">
        <v>1402</v>
      </c>
      <c r="C54" s="35" t="s">
        <v>1403</v>
      </c>
      <c r="D54" s="91" t="s">
        <v>1404</v>
      </c>
      <c r="E54" s="19" t="s">
        <v>97</v>
      </c>
      <c r="F54" s="34">
        <v>2012</v>
      </c>
      <c r="G54" s="38">
        <v>4819634.05</v>
      </c>
      <c r="H54" s="90">
        <v>4819634.05</v>
      </c>
      <c r="I54" s="38">
        <f t="shared" si="1"/>
        <v>0</v>
      </c>
      <c r="J54" s="19"/>
      <c r="K54" s="19"/>
      <c r="L54" s="19"/>
      <c r="M54" s="19"/>
      <c r="N54" s="20"/>
    </row>
    <row r="55" spans="1:256" s="107" customFormat="1" ht="63.75">
      <c r="A55" s="13">
        <v>48</v>
      </c>
      <c r="B55" s="51" t="s">
        <v>1405</v>
      </c>
      <c r="C55" s="101" t="s">
        <v>1406</v>
      </c>
      <c r="D55" s="102" t="s">
        <v>1407</v>
      </c>
      <c r="E55" s="103" t="s">
        <v>1408</v>
      </c>
      <c r="F55" s="104">
        <v>2012</v>
      </c>
      <c r="G55" s="376">
        <v>39832.41</v>
      </c>
      <c r="H55" s="105">
        <v>39832.41</v>
      </c>
      <c r="I55" s="38">
        <f t="shared" si="1"/>
        <v>0</v>
      </c>
      <c r="J55" s="103"/>
      <c r="K55" s="103">
        <v>4199.87</v>
      </c>
      <c r="L55" s="103"/>
      <c r="M55" s="103"/>
      <c r="N55" s="106"/>
      <c r="IL55" s="108"/>
      <c r="IM55" s="108"/>
      <c r="IN55" s="108"/>
      <c r="IO55" s="108"/>
      <c r="IP55" s="108"/>
      <c r="IQ55" s="108"/>
      <c r="IR55" s="108"/>
      <c r="IS55" s="108"/>
      <c r="IT55" s="108"/>
      <c r="IU55" s="108"/>
      <c r="IV55" s="108"/>
    </row>
    <row r="56" spans="1:14" ht="38.25">
      <c r="A56" s="13">
        <v>49</v>
      </c>
      <c r="B56" s="42" t="s">
        <v>1409</v>
      </c>
      <c r="C56" s="35" t="s">
        <v>1410</v>
      </c>
      <c r="D56" s="91" t="s">
        <v>1411</v>
      </c>
      <c r="E56" s="19" t="s">
        <v>1412</v>
      </c>
      <c r="F56" s="34" t="s">
        <v>1413</v>
      </c>
      <c r="G56" s="38">
        <v>1479473.1</v>
      </c>
      <c r="H56" s="90">
        <v>1479473.1</v>
      </c>
      <c r="I56" s="38">
        <f t="shared" si="1"/>
        <v>0</v>
      </c>
      <c r="J56" s="19">
        <v>455.2</v>
      </c>
      <c r="K56" s="19">
        <v>700</v>
      </c>
      <c r="L56" s="19"/>
      <c r="M56" s="19"/>
      <c r="N56" s="20"/>
    </row>
    <row r="57" spans="1:14" ht="12.75">
      <c r="A57" s="13">
        <v>50</v>
      </c>
      <c r="B57" s="42" t="s">
        <v>1414</v>
      </c>
      <c r="C57" s="35" t="s">
        <v>1415</v>
      </c>
      <c r="D57" s="91" t="s">
        <v>1416</v>
      </c>
      <c r="E57" s="19" t="s">
        <v>67</v>
      </c>
      <c r="F57" s="34" t="s">
        <v>3727</v>
      </c>
      <c r="G57" s="38">
        <v>5700</v>
      </c>
      <c r="H57" s="90">
        <v>5700</v>
      </c>
      <c r="I57" s="38">
        <f t="shared" si="1"/>
        <v>0</v>
      </c>
      <c r="J57" s="19"/>
      <c r="K57" s="19"/>
      <c r="L57" s="19"/>
      <c r="M57" s="19"/>
      <c r="N57" s="20"/>
    </row>
    <row r="58" spans="1:14" ht="25.5">
      <c r="A58" s="13">
        <v>51</v>
      </c>
      <c r="B58" s="42" t="s">
        <v>1421</v>
      </c>
      <c r="C58" s="35">
        <v>3</v>
      </c>
      <c r="D58" s="91" t="s">
        <v>1422</v>
      </c>
      <c r="E58" s="19" t="s">
        <v>67</v>
      </c>
      <c r="F58" s="34">
        <v>40217</v>
      </c>
      <c r="G58" s="38">
        <v>1310</v>
      </c>
      <c r="H58" s="90">
        <v>1310</v>
      </c>
      <c r="I58" s="38">
        <f t="shared" si="1"/>
        <v>0</v>
      </c>
      <c r="J58" s="19"/>
      <c r="K58" s="19"/>
      <c r="L58" s="19"/>
      <c r="M58" s="19"/>
      <c r="N58" s="20"/>
    </row>
    <row r="59" spans="1:14" ht="25.5">
      <c r="A59" s="13">
        <v>52</v>
      </c>
      <c r="B59" s="42" t="s">
        <v>1423</v>
      </c>
      <c r="C59" s="35">
        <v>6</v>
      </c>
      <c r="D59" s="91" t="s">
        <v>1422</v>
      </c>
      <c r="E59" s="19" t="s">
        <v>67</v>
      </c>
      <c r="F59" s="34">
        <v>40217</v>
      </c>
      <c r="G59" s="38">
        <v>1310</v>
      </c>
      <c r="H59" s="90">
        <v>1310</v>
      </c>
      <c r="I59" s="38">
        <f t="shared" si="1"/>
        <v>0</v>
      </c>
      <c r="J59" s="19"/>
      <c r="K59" s="19"/>
      <c r="L59" s="19"/>
      <c r="M59" s="19"/>
      <c r="N59" s="20"/>
    </row>
    <row r="60" spans="1:14" ht="25.5">
      <c r="A60" s="13">
        <v>53</v>
      </c>
      <c r="B60" s="42" t="s">
        <v>1424</v>
      </c>
      <c r="C60" s="35">
        <v>10104000107</v>
      </c>
      <c r="D60" s="89" t="s">
        <v>1425</v>
      </c>
      <c r="E60" s="19" t="s">
        <v>97</v>
      </c>
      <c r="F60" s="34">
        <v>2008</v>
      </c>
      <c r="G60" s="38">
        <v>1438</v>
      </c>
      <c r="H60" s="90">
        <v>1438</v>
      </c>
      <c r="I60" s="38">
        <f t="shared" si="1"/>
        <v>0</v>
      </c>
      <c r="J60" s="19"/>
      <c r="K60" s="19"/>
      <c r="L60" s="19"/>
      <c r="M60" s="19"/>
      <c r="N60" s="20"/>
    </row>
    <row r="61" spans="1:14" ht="25.5">
      <c r="A61" s="13">
        <v>54</v>
      </c>
      <c r="B61" s="42" t="s">
        <v>1426</v>
      </c>
      <c r="C61" s="35">
        <v>10104000108</v>
      </c>
      <c r="D61" s="89" t="s">
        <v>1425</v>
      </c>
      <c r="E61" s="19" t="s">
        <v>97</v>
      </c>
      <c r="F61" s="34">
        <v>2008</v>
      </c>
      <c r="G61" s="38">
        <v>1438</v>
      </c>
      <c r="H61" s="90">
        <v>1438</v>
      </c>
      <c r="I61" s="38">
        <f t="shared" si="1"/>
        <v>0</v>
      </c>
      <c r="J61" s="19"/>
      <c r="K61" s="19"/>
      <c r="L61" s="19"/>
      <c r="M61" s="19"/>
      <c r="N61" s="20"/>
    </row>
    <row r="62" spans="1:14" ht="25.5">
      <c r="A62" s="13">
        <v>55</v>
      </c>
      <c r="B62" s="42" t="s">
        <v>1427</v>
      </c>
      <c r="C62" s="35"/>
      <c r="D62" s="89" t="s">
        <v>1428</v>
      </c>
      <c r="E62" s="19" t="s">
        <v>71</v>
      </c>
      <c r="F62" s="34">
        <v>2011</v>
      </c>
      <c r="G62" s="38">
        <v>1870</v>
      </c>
      <c r="H62" s="90">
        <v>1870</v>
      </c>
      <c r="I62" s="38">
        <f t="shared" si="1"/>
        <v>0</v>
      </c>
      <c r="J62" s="19"/>
      <c r="K62" s="19"/>
      <c r="L62" s="19"/>
      <c r="M62" s="19"/>
      <c r="N62" s="20"/>
    </row>
    <row r="63" spans="1:14" ht="25.5">
      <c r="A63" s="13">
        <v>56</v>
      </c>
      <c r="B63" s="42" t="s">
        <v>1429</v>
      </c>
      <c r="C63" s="35"/>
      <c r="D63" s="89" t="s">
        <v>1430</v>
      </c>
      <c r="E63" s="19" t="s">
        <v>71</v>
      </c>
      <c r="F63" s="34">
        <v>2011</v>
      </c>
      <c r="G63" s="38">
        <v>282</v>
      </c>
      <c r="H63" s="90">
        <v>282</v>
      </c>
      <c r="I63" s="38">
        <f t="shared" si="1"/>
        <v>0</v>
      </c>
      <c r="J63" s="19"/>
      <c r="K63" s="19"/>
      <c r="L63" s="19"/>
      <c r="M63" s="19"/>
      <c r="N63" s="20"/>
    </row>
    <row r="64" spans="1:14" ht="25.5">
      <c r="A64" s="13">
        <v>57</v>
      </c>
      <c r="B64" s="42" t="s">
        <v>1431</v>
      </c>
      <c r="C64" s="35" t="s">
        <v>1432</v>
      </c>
      <c r="D64" s="89" t="s">
        <v>1433</v>
      </c>
      <c r="E64" s="19" t="s">
        <v>67</v>
      </c>
      <c r="F64" s="34">
        <v>2010</v>
      </c>
      <c r="G64" s="38">
        <v>11830</v>
      </c>
      <c r="H64" s="90">
        <v>11830</v>
      </c>
      <c r="I64" s="38">
        <f t="shared" si="1"/>
        <v>0</v>
      </c>
      <c r="J64" s="19"/>
      <c r="K64" s="19"/>
      <c r="L64" s="19"/>
      <c r="M64" s="19"/>
      <c r="N64" s="20"/>
    </row>
    <row r="65" spans="1:14" ht="25.5">
      <c r="A65" s="13">
        <v>58</v>
      </c>
      <c r="B65" s="42" t="s">
        <v>1434</v>
      </c>
      <c r="C65" s="35" t="s">
        <v>1435</v>
      </c>
      <c r="D65" s="89" t="s">
        <v>1436</v>
      </c>
      <c r="E65" s="19" t="s">
        <v>67</v>
      </c>
      <c r="F65" s="34">
        <v>2010</v>
      </c>
      <c r="G65" s="38">
        <v>2160</v>
      </c>
      <c r="H65" s="90">
        <v>2160</v>
      </c>
      <c r="I65" s="38">
        <f t="shared" si="1"/>
        <v>0</v>
      </c>
      <c r="J65" s="19"/>
      <c r="K65" s="19"/>
      <c r="L65" s="19"/>
      <c r="M65" s="19"/>
      <c r="N65" s="20"/>
    </row>
    <row r="66" spans="1:14" ht="12.75">
      <c r="A66" s="13">
        <v>59</v>
      </c>
      <c r="B66" s="42" t="s">
        <v>1437</v>
      </c>
      <c r="C66" s="35" t="s">
        <v>1438</v>
      </c>
      <c r="D66" s="91" t="s">
        <v>1439</v>
      </c>
      <c r="E66" s="19" t="s">
        <v>97</v>
      </c>
      <c r="F66" s="34">
        <v>2005</v>
      </c>
      <c r="G66" s="38">
        <v>1391</v>
      </c>
      <c r="H66" s="90">
        <v>1391</v>
      </c>
      <c r="I66" s="38">
        <f t="shared" si="1"/>
        <v>0</v>
      </c>
      <c r="J66" s="19"/>
      <c r="K66" s="19"/>
      <c r="L66" s="19"/>
      <c r="M66" s="19"/>
      <c r="N66" s="20"/>
    </row>
    <row r="67" spans="1:14" ht="12.75">
      <c r="A67" s="13">
        <v>60</v>
      </c>
      <c r="B67" s="42" t="s">
        <v>1440</v>
      </c>
      <c r="C67" s="35" t="s">
        <v>1441</v>
      </c>
      <c r="D67" s="91" t="s">
        <v>1442</v>
      </c>
      <c r="E67" s="19" t="s">
        <v>97</v>
      </c>
      <c r="F67" s="34">
        <v>40217</v>
      </c>
      <c r="G67" s="38">
        <v>240</v>
      </c>
      <c r="H67" s="90">
        <v>240</v>
      </c>
      <c r="I67" s="38">
        <f t="shared" si="1"/>
        <v>0</v>
      </c>
      <c r="J67" s="19"/>
      <c r="K67" s="19"/>
      <c r="L67" s="19"/>
      <c r="M67" s="19"/>
      <c r="N67" s="20"/>
    </row>
    <row r="68" spans="1:14" ht="25.5">
      <c r="A68" s="13">
        <v>61</v>
      </c>
      <c r="B68" s="42" t="s">
        <v>1443</v>
      </c>
      <c r="C68" s="35" t="s">
        <v>1444</v>
      </c>
      <c r="D68" s="89" t="s">
        <v>1445</v>
      </c>
      <c r="E68" s="19" t="s">
        <v>97</v>
      </c>
      <c r="F68" s="34" t="s">
        <v>3690</v>
      </c>
      <c r="G68" s="38">
        <v>6355</v>
      </c>
      <c r="H68" s="90">
        <v>6355</v>
      </c>
      <c r="I68" s="38">
        <f t="shared" si="1"/>
        <v>0</v>
      </c>
      <c r="J68" s="19"/>
      <c r="K68" s="19"/>
      <c r="L68" s="19"/>
      <c r="M68" s="19"/>
      <c r="N68" s="20"/>
    </row>
    <row r="69" spans="1:14" s="59" customFormat="1" ht="12.75">
      <c r="A69" s="13">
        <v>62</v>
      </c>
      <c r="B69" s="51" t="s">
        <v>1446</v>
      </c>
      <c r="C69" s="109">
        <v>110134111000153</v>
      </c>
      <c r="D69" s="110" t="s">
        <v>1447</v>
      </c>
      <c r="E69" s="110" t="s">
        <v>1352</v>
      </c>
      <c r="F69" s="111" t="s">
        <v>3646</v>
      </c>
      <c r="G69" s="465">
        <v>20394.36</v>
      </c>
      <c r="H69" s="112">
        <v>20394.36</v>
      </c>
      <c r="I69" s="38">
        <f>G69-H69</f>
        <v>0</v>
      </c>
      <c r="J69" s="113"/>
      <c r="K69" s="114"/>
      <c r="L69" s="114"/>
      <c r="M69" s="115"/>
      <c r="N69" s="59" t="s">
        <v>1353</v>
      </c>
    </row>
    <row r="70" spans="1:14" ht="38.25">
      <c r="A70" s="13">
        <v>63</v>
      </c>
      <c r="B70" s="42" t="s">
        <v>1448</v>
      </c>
      <c r="C70" s="35" t="s">
        <v>1449</v>
      </c>
      <c r="D70" s="91" t="s">
        <v>1450</v>
      </c>
      <c r="E70" s="19" t="s">
        <v>67</v>
      </c>
      <c r="F70" s="34" t="s">
        <v>3667</v>
      </c>
      <c r="G70" s="38">
        <v>17963</v>
      </c>
      <c r="H70" s="90">
        <v>17963</v>
      </c>
      <c r="I70" s="38">
        <f>G70-H70</f>
        <v>0</v>
      </c>
      <c r="J70" s="19"/>
      <c r="K70" s="19"/>
      <c r="L70" s="19"/>
      <c r="M70" s="19"/>
      <c r="N70" s="20"/>
    </row>
    <row r="71" spans="1:14" ht="12.75">
      <c r="A71" s="13">
        <v>64</v>
      </c>
      <c r="B71" s="42" t="s">
        <v>1451</v>
      </c>
      <c r="C71" s="35" t="s">
        <v>1452</v>
      </c>
      <c r="D71" s="91" t="s">
        <v>1453</v>
      </c>
      <c r="E71" s="19" t="s">
        <v>67</v>
      </c>
      <c r="F71" s="34" t="s">
        <v>3670</v>
      </c>
      <c r="G71" s="38">
        <v>29553.68</v>
      </c>
      <c r="H71" s="90">
        <v>29553.68</v>
      </c>
      <c r="I71" s="38">
        <f>G71-H71</f>
        <v>0</v>
      </c>
      <c r="J71" s="19"/>
      <c r="K71" s="19"/>
      <c r="L71" s="19"/>
      <c r="M71" s="19"/>
      <c r="N71" s="20"/>
    </row>
    <row r="72" spans="1:14" ht="25.5">
      <c r="A72" s="13">
        <v>65</v>
      </c>
      <c r="B72" s="42" t="s">
        <v>1454</v>
      </c>
      <c r="C72" s="35" t="s">
        <v>1455</v>
      </c>
      <c r="D72" s="91" t="s">
        <v>1456</v>
      </c>
      <c r="E72" s="19" t="s">
        <v>67</v>
      </c>
      <c r="F72" s="34" t="s">
        <v>1457</v>
      </c>
      <c r="G72" s="38">
        <v>22600</v>
      </c>
      <c r="H72" s="90">
        <v>22600</v>
      </c>
      <c r="I72" s="38">
        <f>G72-H72</f>
        <v>0</v>
      </c>
      <c r="J72" s="19"/>
      <c r="K72" s="19"/>
      <c r="L72" s="19"/>
      <c r="M72" s="19"/>
      <c r="N72" s="20"/>
    </row>
    <row r="73" spans="1:256" s="107" customFormat="1" ht="25.5">
      <c r="A73" s="13">
        <v>66</v>
      </c>
      <c r="B73" s="51" t="s">
        <v>1458</v>
      </c>
      <c r="C73" s="101"/>
      <c r="D73" s="102" t="s">
        <v>1459</v>
      </c>
      <c r="E73" s="59" t="s">
        <v>71</v>
      </c>
      <c r="F73" s="104">
        <v>2011</v>
      </c>
      <c r="G73" s="376">
        <v>493</v>
      </c>
      <c r="H73" s="105">
        <v>493</v>
      </c>
      <c r="I73" s="376">
        <f>G73-H73</f>
        <v>0</v>
      </c>
      <c r="J73" s="103"/>
      <c r="K73" s="103"/>
      <c r="L73" s="103"/>
      <c r="M73" s="103"/>
      <c r="N73" s="106"/>
      <c r="IL73" s="108"/>
      <c r="IM73" s="108"/>
      <c r="IN73" s="108"/>
      <c r="IO73" s="108"/>
      <c r="IP73" s="108"/>
      <c r="IQ73" s="108"/>
      <c r="IR73" s="108"/>
      <c r="IS73" s="108"/>
      <c r="IT73" s="108"/>
      <c r="IU73" s="108"/>
      <c r="IV73" s="108"/>
    </row>
    <row r="74" spans="1:14" ht="12.75">
      <c r="A74" s="13">
        <v>67</v>
      </c>
      <c r="B74" s="42" t="s">
        <v>1460</v>
      </c>
      <c r="C74" s="35">
        <v>10104000009</v>
      </c>
      <c r="D74" s="89" t="s">
        <v>1461</v>
      </c>
      <c r="E74" s="19" t="s">
        <v>67</v>
      </c>
      <c r="F74" s="34" t="s">
        <v>3665</v>
      </c>
      <c r="G74" s="466" t="s">
        <v>1462</v>
      </c>
      <c r="H74" s="116" t="s">
        <v>1462</v>
      </c>
      <c r="I74" s="38">
        <v>0</v>
      </c>
      <c r="J74" s="19"/>
      <c r="K74" s="19"/>
      <c r="L74" s="19"/>
      <c r="M74" s="19"/>
      <c r="N74" s="20"/>
    </row>
    <row r="75" spans="1:14" ht="25.5">
      <c r="A75" s="13">
        <v>68</v>
      </c>
      <c r="B75" s="42" t="s">
        <v>1463</v>
      </c>
      <c r="C75" s="35" t="s">
        <v>1464</v>
      </c>
      <c r="D75" s="89" t="s">
        <v>1465</v>
      </c>
      <c r="E75" s="19" t="s">
        <v>67</v>
      </c>
      <c r="F75" s="34" t="s">
        <v>3664</v>
      </c>
      <c r="G75" s="38">
        <v>21394.8</v>
      </c>
      <c r="H75" s="90">
        <v>21394.8</v>
      </c>
      <c r="I75" s="38">
        <f aca="true" t="shared" si="2" ref="I75:I106">G75-H75</f>
        <v>0</v>
      </c>
      <c r="J75" s="19"/>
      <c r="K75" s="19"/>
      <c r="L75" s="19"/>
      <c r="M75" s="19"/>
      <c r="N75" s="20"/>
    </row>
    <row r="76" spans="1:14" ht="12.75">
      <c r="A76" s="13">
        <v>69</v>
      </c>
      <c r="B76" s="42" t="s">
        <v>1466</v>
      </c>
      <c r="C76" s="35" t="s">
        <v>1467</v>
      </c>
      <c r="D76" s="91" t="s">
        <v>1468</v>
      </c>
      <c r="E76" s="19" t="s">
        <v>71</v>
      </c>
      <c r="F76" s="34">
        <v>2009</v>
      </c>
      <c r="G76" s="38">
        <v>160</v>
      </c>
      <c r="H76" s="90">
        <v>160</v>
      </c>
      <c r="I76" s="38">
        <f t="shared" si="2"/>
        <v>0</v>
      </c>
      <c r="J76" s="19"/>
      <c r="K76" s="19"/>
      <c r="L76" s="19"/>
      <c r="M76" s="19"/>
      <c r="N76" s="20"/>
    </row>
    <row r="77" spans="1:14" ht="12.75">
      <c r="A77" s="13">
        <v>70</v>
      </c>
      <c r="B77" s="42" t="s">
        <v>1469</v>
      </c>
      <c r="C77" s="35" t="s">
        <v>1470</v>
      </c>
      <c r="D77" s="91" t="s">
        <v>1471</v>
      </c>
      <c r="E77" s="19" t="s">
        <v>71</v>
      </c>
      <c r="F77" s="34">
        <v>2009</v>
      </c>
      <c r="G77" s="38">
        <v>110</v>
      </c>
      <c r="H77" s="90">
        <v>110</v>
      </c>
      <c r="I77" s="38">
        <f t="shared" si="2"/>
        <v>0</v>
      </c>
      <c r="J77" s="19"/>
      <c r="K77" s="19"/>
      <c r="L77" s="19"/>
      <c r="M77" s="19"/>
      <c r="N77" s="20"/>
    </row>
    <row r="78" spans="1:14" ht="12.75">
      <c r="A78" s="13">
        <v>71</v>
      </c>
      <c r="B78" s="42" t="s">
        <v>1472</v>
      </c>
      <c r="C78" s="35" t="s">
        <v>1473</v>
      </c>
      <c r="D78" s="91" t="s">
        <v>1474</v>
      </c>
      <c r="E78" s="19" t="s">
        <v>71</v>
      </c>
      <c r="F78" s="34">
        <v>2009</v>
      </c>
      <c r="G78" s="38">
        <v>255</v>
      </c>
      <c r="H78" s="90">
        <v>255</v>
      </c>
      <c r="I78" s="38">
        <f t="shared" si="2"/>
        <v>0</v>
      </c>
      <c r="J78" s="19"/>
      <c r="K78" s="19"/>
      <c r="L78" s="19"/>
      <c r="M78" s="19"/>
      <c r="N78" s="20"/>
    </row>
    <row r="79" spans="1:14" ht="25.5">
      <c r="A79" s="13">
        <v>72</v>
      </c>
      <c r="B79" s="42" t="s">
        <v>1475</v>
      </c>
      <c r="C79" s="35" t="s">
        <v>1476</v>
      </c>
      <c r="D79" s="89" t="s">
        <v>1477</v>
      </c>
      <c r="E79" s="19" t="s">
        <v>97</v>
      </c>
      <c r="F79" s="34">
        <v>2008</v>
      </c>
      <c r="G79" s="38">
        <v>41301.25</v>
      </c>
      <c r="H79" s="90">
        <v>41301.25</v>
      </c>
      <c r="I79" s="38">
        <f t="shared" si="2"/>
        <v>0</v>
      </c>
      <c r="J79" s="19"/>
      <c r="K79" s="19"/>
      <c r="L79" s="19"/>
      <c r="M79" s="19"/>
      <c r="N79" s="20"/>
    </row>
    <row r="80" spans="1:14" ht="25.5">
      <c r="A80" s="13">
        <v>73</v>
      </c>
      <c r="B80" s="42" t="s">
        <v>1478</v>
      </c>
      <c r="C80" s="35" t="s">
        <v>1479</v>
      </c>
      <c r="D80" s="89" t="s">
        <v>1480</v>
      </c>
      <c r="E80" s="19" t="s">
        <v>97</v>
      </c>
      <c r="F80" s="34">
        <v>2008</v>
      </c>
      <c r="G80" s="38">
        <v>10266.2</v>
      </c>
      <c r="H80" s="90">
        <v>10266.2</v>
      </c>
      <c r="I80" s="38">
        <f t="shared" si="2"/>
        <v>0</v>
      </c>
      <c r="J80" s="19"/>
      <c r="K80" s="19"/>
      <c r="L80" s="19"/>
      <c r="M80" s="19"/>
      <c r="N80" s="20"/>
    </row>
    <row r="81" spans="1:14" ht="12.75">
      <c r="A81" s="13">
        <v>74</v>
      </c>
      <c r="B81" s="42" t="s">
        <v>1481</v>
      </c>
      <c r="C81" s="35" t="s">
        <v>1482</v>
      </c>
      <c r="D81" s="91" t="s">
        <v>1483</v>
      </c>
      <c r="E81" s="19" t="s">
        <v>71</v>
      </c>
      <c r="F81" s="34" t="s">
        <v>3706</v>
      </c>
      <c r="G81" s="38">
        <v>5680</v>
      </c>
      <c r="H81" s="90">
        <v>5680</v>
      </c>
      <c r="I81" s="38">
        <f t="shared" si="2"/>
        <v>0</v>
      </c>
      <c r="J81" s="19"/>
      <c r="K81" s="19"/>
      <c r="L81" s="19"/>
      <c r="M81" s="19"/>
      <c r="N81" s="20"/>
    </row>
    <row r="82" spans="1:256" s="107" customFormat="1" ht="51">
      <c r="A82" s="13">
        <v>75</v>
      </c>
      <c r="B82" s="51" t="s">
        <v>1484</v>
      </c>
      <c r="C82" s="101"/>
      <c r="D82" s="102" t="s">
        <v>1485</v>
      </c>
      <c r="E82" s="103" t="s">
        <v>97</v>
      </c>
      <c r="F82" s="104">
        <v>2012</v>
      </c>
      <c r="G82" s="376">
        <v>14500</v>
      </c>
      <c r="H82" s="105">
        <v>14500</v>
      </c>
      <c r="I82" s="38">
        <f t="shared" si="2"/>
        <v>0</v>
      </c>
      <c r="J82" s="103"/>
      <c r="K82" s="103"/>
      <c r="L82" s="103"/>
      <c r="M82" s="103"/>
      <c r="N82" s="106"/>
      <c r="IL82" s="108"/>
      <c r="IM82" s="108"/>
      <c r="IN82" s="108"/>
      <c r="IO82" s="108"/>
      <c r="IP82" s="108"/>
      <c r="IQ82" s="108"/>
      <c r="IR82" s="108"/>
      <c r="IS82" s="108"/>
      <c r="IT82" s="108"/>
      <c r="IU82" s="108"/>
      <c r="IV82" s="108"/>
    </row>
    <row r="83" spans="1:14" ht="12.75">
      <c r="A83" s="13">
        <v>76</v>
      </c>
      <c r="B83" s="42" t="s">
        <v>1486</v>
      </c>
      <c r="C83" s="35" t="s">
        <v>1487</v>
      </c>
      <c r="D83" s="91" t="s">
        <v>1488</v>
      </c>
      <c r="E83" s="19" t="s">
        <v>67</v>
      </c>
      <c r="F83" s="34" t="s">
        <v>3662</v>
      </c>
      <c r="G83" s="38">
        <v>4403.43</v>
      </c>
      <c r="H83" s="90">
        <v>4403.43</v>
      </c>
      <c r="I83" s="38">
        <f t="shared" si="2"/>
        <v>0</v>
      </c>
      <c r="J83" s="19"/>
      <c r="K83" s="19"/>
      <c r="L83" s="19"/>
      <c r="M83" s="19"/>
      <c r="N83" s="20"/>
    </row>
    <row r="84" spans="1:14" ht="12.75">
      <c r="A84" s="13">
        <v>77</v>
      </c>
      <c r="B84" s="42" t="s">
        <v>1489</v>
      </c>
      <c r="C84" s="35" t="s">
        <v>1490</v>
      </c>
      <c r="D84" s="89" t="s">
        <v>1491</v>
      </c>
      <c r="E84" s="19" t="s">
        <v>71</v>
      </c>
      <c r="F84" s="34">
        <v>2009</v>
      </c>
      <c r="G84" s="38">
        <v>560</v>
      </c>
      <c r="H84" s="90">
        <v>560</v>
      </c>
      <c r="I84" s="38">
        <f t="shared" si="2"/>
        <v>0</v>
      </c>
      <c r="J84" s="19"/>
      <c r="K84" s="19"/>
      <c r="L84" s="19"/>
      <c r="M84" s="19"/>
      <c r="N84" s="20"/>
    </row>
    <row r="85" spans="1:14" ht="12.75">
      <c r="A85" s="13">
        <v>78</v>
      </c>
      <c r="B85" s="42" t="s">
        <v>1492</v>
      </c>
      <c r="C85" s="35" t="s">
        <v>1493</v>
      </c>
      <c r="D85" s="91" t="s">
        <v>1494</v>
      </c>
      <c r="E85" s="19" t="s">
        <v>71</v>
      </c>
      <c r="F85" s="34">
        <v>2009</v>
      </c>
      <c r="G85" s="38">
        <v>305</v>
      </c>
      <c r="H85" s="90">
        <v>305</v>
      </c>
      <c r="I85" s="38">
        <f t="shared" si="2"/>
        <v>0</v>
      </c>
      <c r="J85" s="19"/>
      <c r="K85" s="19"/>
      <c r="L85" s="19"/>
      <c r="M85" s="19"/>
      <c r="N85" s="20"/>
    </row>
    <row r="86" spans="1:14" ht="12.75">
      <c r="A86" s="13">
        <v>79</v>
      </c>
      <c r="B86" s="42" t="s">
        <v>1495</v>
      </c>
      <c r="C86" s="35" t="s">
        <v>1496</v>
      </c>
      <c r="D86" s="89" t="s">
        <v>1497</v>
      </c>
      <c r="E86" s="19" t="s">
        <v>97</v>
      </c>
      <c r="F86" s="34">
        <v>2004</v>
      </c>
      <c r="G86" s="38">
        <v>725.76</v>
      </c>
      <c r="H86" s="90">
        <v>725.76</v>
      </c>
      <c r="I86" s="38">
        <f t="shared" si="2"/>
        <v>0</v>
      </c>
      <c r="J86" s="19"/>
      <c r="K86" s="19"/>
      <c r="L86" s="19"/>
      <c r="M86" s="19"/>
      <c r="N86" s="20"/>
    </row>
    <row r="87" spans="1:14" ht="25.5">
      <c r="A87" s="13">
        <v>80</v>
      </c>
      <c r="B87" s="42" t="s">
        <v>1498</v>
      </c>
      <c r="C87" s="35">
        <v>10104000050</v>
      </c>
      <c r="D87" s="89" t="s">
        <v>1499</v>
      </c>
      <c r="E87" s="19" t="s">
        <v>67</v>
      </c>
      <c r="F87" s="34" t="s">
        <v>3673</v>
      </c>
      <c r="G87" s="38">
        <v>8299.2</v>
      </c>
      <c r="H87" s="90">
        <v>8299.2</v>
      </c>
      <c r="I87" s="38">
        <f t="shared" si="2"/>
        <v>0</v>
      </c>
      <c r="J87" s="19"/>
      <c r="K87" s="19"/>
      <c r="L87" s="19"/>
      <c r="M87" s="19"/>
      <c r="N87" s="20"/>
    </row>
    <row r="88" spans="1:14" ht="25.5">
      <c r="A88" s="13">
        <v>81</v>
      </c>
      <c r="B88" s="42" t="s">
        <v>1500</v>
      </c>
      <c r="C88" s="35">
        <v>10104000051</v>
      </c>
      <c r="D88" s="89" t="s">
        <v>1501</v>
      </c>
      <c r="E88" s="19" t="s">
        <v>67</v>
      </c>
      <c r="F88" s="34" t="s">
        <v>3673</v>
      </c>
      <c r="G88" s="38">
        <v>8299.2</v>
      </c>
      <c r="H88" s="90">
        <v>8299.2</v>
      </c>
      <c r="I88" s="38">
        <f t="shared" si="2"/>
        <v>0</v>
      </c>
      <c r="J88" s="19"/>
      <c r="K88" s="19"/>
      <c r="L88" s="19"/>
      <c r="M88" s="19"/>
      <c r="N88" s="20"/>
    </row>
    <row r="89" spans="1:14" ht="25.5">
      <c r="A89" s="13">
        <v>82</v>
      </c>
      <c r="B89" s="42" t="s">
        <v>1502</v>
      </c>
      <c r="C89" s="35">
        <v>10104000052</v>
      </c>
      <c r="D89" s="89" t="s">
        <v>1503</v>
      </c>
      <c r="E89" s="19" t="s">
        <v>67</v>
      </c>
      <c r="F89" s="34" t="s">
        <v>3673</v>
      </c>
      <c r="G89" s="38">
        <v>8299.2</v>
      </c>
      <c r="H89" s="90">
        <v>8299.2</v>
      </c>
      <c r="I89" s="38">
        <f t="shared" si="2"/>
        <v>0</v>
      </c>
      <c r="J89" s="19"/>
      <c r="K89" s="19"/>
      <c r="L89" s="19"/>
      <c r="M89" s="19"/>
      <c r="N89" s="20"/>
    </row>
    <row r="90" spans="1:14" ht="12.75">
      <c r="A90" s="13">
        <v>83</v>
      </c>
      <c r="B90" s="42" t="s">
        <v>1504</v>
      </c>
      <c r="C90" s="35">
        <v>10104000056</v>
      </c>
      <c r="D90" s="91" t="s">
        <v>1505</v>
      </c>
      <c r="E90" s="19" t="s">
        <v>67</v>
      </c>
      <c r="F90" s="34" t="s">
        <v>3675</v>
      </c>
      <c r="G90" s="38">
        <v>8282.56</v>
      </c>
      <c r="H90" s="90">
        <v>8282.56</v>
      </c>
      <c r="I90" s="38">
        <f t="shared" si="2"/>
        <v>0</v>
      </c>
      <c r="J90" s="19"/>
      <c r="K90" s="19"/>
      <c r="L90" s="19"/>
      <c r="M90" s="19"/>
      <c r="N90" s="20"/>
    </row>
    <row r="91" spans="1:14" ht="12.75">
      <c r="A91" s="13">
        <v>84</v>
      </c>
      <c r="B91" s="42" t="s">
        <v>1506</v>
      </c>
      <c r="C91" s="35">
        <v>10104000060</v>
      </c>
      <c r="D91" s="89" t="s">
        <v>1507</v>
      </c>
      <c r="E91" s="19" t="s">
        <v>67</v>
      </c>
      <c r="F91" s="34" t="s">
        <v>3675</v>
      </c>
      <c r="G91" s="38">
        <v>8282.56</v>
      </c>
      <c r="H91" s="90">
        <v>8282.56</v>
      </c>
      <c r="I91" s="38">
        <f t="shared" si="2"/>
        <v>0</v>
      </c>
      <c r="J91" s="19"/>
      <c r="K91" s="19"/>
      <c r="L91" s="19"/>
      <c r="M91" s="19"/>
      <c r="N91" s="20"/>
    </row>
    <row r="92" spans="1:14" ht="25.5">
      <c r="A92" s="13">
        <v>85</v>
      </c>
      <c r="B92" s="42" t="s">
        <v>1508</v>
      </c>
      <c r="C92" s="35">
        <v>10104000061</v>
      </c>
      <c r="D92" s="89" t="s">
        <v>1509</v>
      </c>
      <c r="E92" s="19" t="s">
        <v>67</v>
      </c>
      <c r="F92" s="34" t="s">
        <v>3675</v>
      </c>
      <c r="G92" s="38">
        <v>8282.56</v>
      </c>
      <c r="H92" s="90">
        <v>8282.56</v>
      </c>
      <c r="I92" s="38">
        <f t="shared" si="2"/>
        <v>0</v>
      </c>
      <c r="J92" s="19"/>
      <c r="K92" s="19"/>
      <c r="L92" s="19"/>
      <c r="M92" s="19"/>
      <c r="N92" s="20"/>
    </row>
    <row r="93" spans="1:14" ht="12.75">
      <c r="A93" s="13">
        <v>86</v>
      </c>
      <c r="B93" s="42" t="s">
        <v>1510</v>
      </c>
      <c r="C93" s="35">
        <v>10104000065</v>
      </c>
      <c r="D93" s="89" t="s">
        <v>1511</v>
      </c>
      <c r="E93" s="19" t="s">
        <v>67</v>
      </c>
      <c r="F93" s="34" t="s">
        <v>3676</v>
      </c>
      <c r="G93" s="38">
        <v>5748</v>
      </c>
      <c r="H93" s="90">
        <v>5748</v>
      </c>
      <c r="I93" s="38">
        <f t="shared" si="2"/>
        <v>0</v>
      </c>
      <c r="J93" s="19"/>
      <c r="K93" s="19"/>
      <c r="L93" s="19"/>
      <c r="M93" s="19"/>
      <c r="N93" s="20"/>
    </row>
    <row r="94" spans="1:14" ht="25.5">
      <c r="A94" s="13">
        <v>87</v>
      </c>
      <c r="B94" s="42" t="s">
        <v>1512</v>
      </c>
      <c r="C94" s="35">
        <v>10104000066</v>
      </c>
      <c r="D94" s="89" t="s">
        <v>1513</v>
      </c>
      <c r="E94" s="19" t="s">
        <v>67</v>
      </c>
      <c r="F94" s="34" t="s">
        <v>3676</v>
      </c>
      <c r="G94" s="38">
        <v>5748</v>
      </c>
      <c r="H94" s="90">
        <v>5748</v>
      </c>
      <c r="I94" s="38">
        <f t="shared" si="2"/>
        <v>0</v>
      </c>
      <c r="J94" s="19"/>
      <c r="K94" s="19"/>
      <c r="L94" s="19"/>
      <c r="M94" s="19"/>
      <c r="N94" s="20"/>
    </row>
    <row r="95" spans="1:14" ht="12.75">
      <c r="A95" s="13">
        <v>88</v>
      </c>
      <c r="B95" s="42" t="s">
        <v>1514</v>
      </c>
      <c r="C95" s="35" t="s">
        <v>1515</v>
      </c>
      <c r="D95" s="89" t="s">
        <v>1516</v>
      </c>
      <c r="E95" s="19" t="s">
        <v>71</v>
      </c>
      <c r="F95" s="34" t="s">
        <v>3686</v>
      </c>
      <c r="G95" s="38">
        <v>7180</v>
      </c>
      <c r="H95" s="90">
        <v>7180</v>
      </c>
      <c r="I95" s="38">
        <f t="shared" si="2"/>
        <v>0</v>
      </c>
      <c r="J95" s="19"/>
      <c r="K95" s="19"/>
      <c r="L95" s="19"/>
      <c r="M95" s="19"/>
      <c r="N95" s="20"/>
    </row>
    <row r="96" spans="1:14" ht="12.75">
      <c r="A96" s="13">
        <v>89</v>
      </c>
      <c r="B96" s="42" t="s">
        <v>1517</v>
      </c>
      <c r="C96" s="35" t="s">
        <v>1518</v>
      </c>
      <c r="D96" s="89" t="s">
        <v>1519</v>
      </c>
      <c r="E96" s="19" t="s">
        <v>97</v>
      </c>
      <c r="F96" s="34" t="s">
        <v>3691</v>
      </c>
      <c r="G96" s="38">
        <v>5350</v>
      </c>
      <c r="H96" s="90">
        <v>5350</v>
      </c>
      <c r="I96" s="38">
        <f t="shared" si="2"/>
        <v>0</v>
      </c>
      <c r="J96" s="19"/>
      <c r="K96" s="19"/>
      <c r="L96" s="19"/>
      <c r="M96" s="19"/>
      <c r="N96" s="20"/>
    </row>
    <row r="97" spans="1:14" ht="12.75">
      <c r="A97" s="13">
        <v>90</v>
      </c>
      <c r="B97" s="42" t="s">
        <v>1520</v>
      </c>
      <c r="C97" s="35" t="s">
        <v>1521</v>
      </c>
      <c r="D97" s="89" t="s">
        <v>1519</v>
      </c>
      <c r="E97" s="19" t="s">
        <v>97</v>
      </c>
      <c r="F97" s="34" t="s">
        <v>3691</v>
      </c>
      <c r="G97" s="38">
        <v>5350</v>
      </c>
      <c r="H97" s="90">
        <v>5350</v>
      </c>
      <c r="I97" s="38">
        <f t="shared" si="2"/>
        <v>0</v>
      </c>
      <c r="J97" s="19"/>
      <c r="K97" s="19"/>
      <c r="L97" s="19"/>
      <c r="M97" s="19"/>
      <c r="N97" s="20"/>
    </row>
    <row r="98" spans="1:14" ht="51">
      <c r="A98" s="13">
        <v>91</v>
      </c>
      <c r="B98" s="42" t="s">
        <v>1522</v>
      </c>
      <c r="C98" s="35">
        <v>110134211000163</v>
      </c>
      <c r="D98" s="89" t="s">
        <v>1523</v>
      </c>
      <c r="E98" s="19" t="s">
        <v>71</v>
      </c>
      <c r="F98" s="34">
        <v>2011</v>
      </c>
      <c r="G98" s="38">
        <v>4364</v>
      </c>
      <c r="H98" s="90">
        <v>4364</v>
      </c>
      <c r="I98" s="38">
        <f t="shared" si="2"/>
        <v>0</v>
      </c>
      <c r="J98" s="19"/>
      <c r="K98" s="19"/>
      <c r="L98" s="19"/>
      <c r="M98" s="19"/>
      <c r="N98" s="20"/>
    </row>
    <row r="99" spans="1:14" ht="25.5">
      <c r="A99" s="13">
        <v>92</v>
      </c>
      <c r="B99" s="42" t="s">
        <v>1524</v>
      </c>
      <c r="C99" s="35" t="s">
        <v>1525</v>
      </c>
      <c r="D99" s="91" t="s">
        <v>1526</v>
      </c>
      <c r="E99" s="19" t="s">
        <v>71</v>
      </c>
      <c r="F99" s="34">
        <v>2009</v>
      </c>
      <c r="G99" s="38">
        <v>1000</v>
      </c>
      <c r="H99" s="90">
        <v>1000</v>
      </c>
      <c r="I99" s="38">
        <f t="shared" si="2"/>
        <v>0</v>
      </c>
      <c r="J99" s="19"/>
      <c r="K99" s="19"/>
      <c r="L99" s="19"/>
      <c r="M99" s="19"/>
      <c r="N99" s="20"/>
    </row>
    <row r="100" spans="1:14" ht="12.75">
      <c r="A100" s="13">
        <v>93</v>
      </c>
      <c r="B100" s="42" t="s">
        <v>1527</v>
      </c>
      <c r="C100" s="35" t="s">
        <v>1528</v>
      </c>
      <c r="D100" s="91" t="s">
        <v>1529</v>
      </c>
      <c r="E100" s="19" t="s">
        <v>67</v>
      </c>
      <c r="F100" s="34" t="s">
        <v>3663</v>
      </c>
      <c r="G100" s="38">
        <v>12600</v>
      </c>
      <c r="H100" s="90">
        <v>12600</v>
      </c>
      <c r="I100" s="38">
        <f t="shared" si="2"/>
        <v>0</v>
      </c>
      <c r="J100" s="19"/>
      <c r="K100" s="19"/>
      <c r="L100" s="19"/>
      <c r="M100" s="19"/>
      <c r="N100" s="20"/>
    </row>
    <row r="101" spans="1:256" ht="12.75">
      <c r="A101" s="13">
        <v>94</v>
      </c>
      <c r="B101" s="42" t="s">
        <v>1530</v>
      </c>
      <c r="C101" s="117">
        <v>110134211000154</v>
      </c>
      <c r="D101" s="16" t="s">
        <v>3658</v>
      </c>
      <c r="E101" s="118" t="s">
        <v>97</v>
      </c>
      <c r="F101" s="119" t="s">
        <v>3646</v>
      </c>
      <c r="G101" s="467">
        <v>6393.05</v>
      </c>
      <c r="H101" s="120">
        <v>6393.05</v>
      </c>
      <c r="I101" s="38">
        <f t="shared" si="2"/>
        <v>0</v>
      </c>
      <c r="J101" s="121"/>
      <c r="K101" s="122"/>
      <c r="L101" s="122"/>
      <c r="M101" s="123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  <c r="BF101" s="50"/>
      <c r="BG101" s="50"/>
      <c r="BH101" s="50"/>
      <c r="BI101" s="50"/>
      <c r="BJ101" s="50"/>
      <c r="BK101" s="50"/>
      <c r="BL101" s="50"/>
      <c r="BM101" s="50"/>
      <c r="BN101" s="50"/>
      <c r="BO101" s="50"/>
      <c r="BP101" s="50"/>
      <c r="BQ101" s="50"/>
      <c r="BR101" s="50"/>
      <c r="BS101" s="50"/>
      <c r="BT101" s="50"/>
      <c r="BU101" s="50"/>
      <c r="BV101" s="50"/>
      <c r="BW101" s="50"/>
      <c r="BX101" s="50"/>
      <c r="BY101" s="50"/>
      <c r="BZ101" s="50"/>
      <c r="CA101" s="50"/>
      <c r="CB101" s="50"/>
      <c r="CC101" s="50"/>
      <c r="CD101" s="50"/>
      <c r="CE101" s="50"/>
      <c r="CF101" s="50"/>
      <c r="CG101" s="50"/>
      <c r="CH101" s="50"/>
      <c r="CI101" s="50"/>
      <c r="CJ101" s="50"/>
      <c r="CK101" s="50"/>
      <c r="CL101" s="50"/>
      <c r="CM101" s="50"/>
      <c r="CN101" s="50"/>
      <c r="CO101" s="50"/>
      <c r="CP101" s="50"/>
      <c r="CQ101" s="50"/>
      <c r="CR101" s="50"/>
      <c r="CS101" s="50"/>
      <c r="CT101" s="50"/>
      <c r="CU101" s="50"/>
      <c r="CV101" s="50"/>
      <c r="CW101" s="50"/>
      <c r="CX101" s="50"/>
      <c r="CY101" s="50"/>
      <c r="CZ101" s="50"/>
      <c r="DA101" s="50"/>
      <c r="DB101" s="50"/>
      <c r="DC101" s="50"/>
      <c r="DD101" s="50"/>
      <c r="DE101" s="50"/>
      <c r="DF101" s="50"/>
      <c r="DG101" s="50"/>
      <c r="DH101" s="50"/>
      <c r="DI101" s="50"/>
      <c r="DJ101" s="50"/>
      <c r="DK101" s="50"/>
      <c r="DL101" s="50"/>
      <c r="DM101" s="50"/>
      <c r="DN101" s="50"/>
      <c r="DO101" s="50"/>
      <c r="DP101" s="50"/>
      <c r="DQ101" s="50"/>
      <c r="DR101" s="50"/>
      <c r="DS101" s="50"/>
      <c r="DT101" s="50"/>
      <c r="DU101" s="50"/>
      <c r="DV101" s="50"/>
      <c r="DW101" s="50"/>
      <c r="DX101" s="50"/>
      <c r="DY101" s="50"/>
      <c r="DZ101" s="50"/>
      <c r="EA101" s="50"/>
      <c r="EB101" s="50"/>
      <c r="EC101" s="50"/>
      <c r="ED101" s="50"/>
      <c r="EE101" s="50"/>
      <c r="EF101" s="50"/>
      <c r="EG101" s="50"/>
      <c r="EH101" s="50"/>
      <c r="EI101" s="50"/>
      <c r="EJ101" s="50"/>
      <c r="EK101" s="50"/>
      <c r="EL101" s="50"/>
      <c r="EM101" s="50"/>
      <c r="EN101" s="50"/>
      <c r="EO101" s="50"/>
      <c r="EP101" s="50"/>
      <c r="EQ101" s="50"/>
      <c r="ER101" s="50"/>
      <c r="ES101" s="50"/>
      <c r="ET101" s="50"/>
      <c r="EU101" s="50"/>
      <c r="EV101" s="50"/>
      <c r="EW101" s="50"/>
      <c r="EX101" s="50"/>
      <c r="EY101" s="50"/>
      <c r="EZ101" s="50"/>
      <c r="FA101" s="50"/>
      <c r="FB101" s="50"/>
      <c r="FC101" s="50"/>
      <c r="FD101" s="50"/>
      <c r="FE101" s="50"/>
      <c r="FF101" s="50"/>
      <c r="FG101" s="50"/>
      <c r="FH101" s="50"/>
      <c r="FI101" s="50"/>
      <c r="FJ101" s="50"/>
      <c r="FK101" s="50"/>
      <c r="FL101" s="50"/>
      <c r="FM101" s="50"/>
      <c r="FN101" s="50"/>
      <c r="FO101" s="50"/>
      <c r="FP101" s="50"/>
      <c r="FQ101" s="50"/>
      <c r="FR101" s="50"/>
      <c r="FS101" s="50"/>
      <c r="FT101" s="50"/>
      <c r="FU101" s="50"/>
      <c r="FV101" s="50"/>
      <c r="FW101" s="50"/>
      <c r="FX101" s="50"/>
      <c r="FY101" s="50"/>
      <c r="FZ101" s="50"/>
      <c r="GA101" s="50"/>
      <c r="GB101" s="50"/>
      <c r="GC101" s="50"/>
      <c r="GD101" s="50"/>
      <c r="GE101" s="50"/>
      <c r="GF101" s="50"/>
      <c r="GG101" s="50"/>
      <c r="GH101" s="50"/>
      <c r="GI101" s="50"/>
      <c r="GJ101" s="50"/>
      <c r="GK101" s="50"/>
      <c r="GL101" s="50"/>
      <c r="GM101" s="50"/>
      <c r="GN101" s="50"/>
      <c r="GO101" s="50"/>
      <c r="GP101" s="50"/>
      <c r="GQ101" s="50"/>
      <c r="GR101" s="50"/>
      <c r="GS101" s="50"/>
      <c r="GT101" s="50"/>
      <c r="GU101" s="50"/>
      <c r="GV101" s="50"/>
      <c r="GW101" s="50"/>
      <c r="GX101" s="50"/>
      <c r="GY101" s="50"/>
      <c r="GZ101" s="50"/>
      <c r="HA101" s="50"/>
      <c r="HB101" s="50"/>
      <c r="HC101" s="50"/>
      <c r="HD101" s="50"/>
      <c r="HE101" s="50"/>
      <c r="HF101" s="50"/>
      <c r="HG101" s="50"/>
      <c r="HH101" s="50"/>
      <c r="HI101" s="50"/>
      <c r="HJ101" s="50"/>
      <c r="HK101" s="50"/>
      <c r="HL101" s="50"/>
      <c r="HM101" s="50"/>
      <c r="HN101" s="50"/>
      <c r="HO101" s="50"/>
      <c r="HP101" s="50"/>
      <c r="HQ101" s="50"/>
      <c r="HR101" s="50"/>
      <c r="HS101" s="50"/>
      <c r="HT101" s="50"/>
      <c r="HU101" s="50"/>
      <c r="HV101" s="50"/>
      <c r="HW101" s="50"/>
      <c r="HX101" s="50"/>
      <c r="HY101" s="50"/>
      <c r="HZ101" s="50"/>
      <c r="IA101" s="50"/>
      <c r="IB101" s="50"/>
      <c r="IC101" s="50"/>
      <c r="ID101" s="50"/>
      <c r="IE101" s="50"/>
      <c r="IF101" s="50"/>
      <c r="IG101" s="50"/>
      <c r="IH101" s="50"/>
      <c r="II101" s="50"/>
      <c r="IJ101" s="50"/>
      <c r="IK101" s="50"/>
      <c r="IL101" s="50"/>
      <c r="IM101" s="50"/>
      <c r="IN101" s="50"/>
      <c r="IO101" s="50"/>
      <c r="IP101" s="50"/>
      <c r="IQ101" s="50"/>
      <c r="IR101" s="50"/>
      <c r="IS101" s="50"/>
      <c r="IT101" s="50"/>
      <c r="IU101" s="50"/>
      <c r="IV101" s="50"/>
    </row>
    <row r="102" spans="1:14" ht="25.5">
      <c r="A102" s="13">
        <v>95</v>
      </c>
      <c r="B102" s="42" t="s">
        <v>1532</v>
      </c>
      <c r="C102" s="35" t="s">
        <v>1533</v>
      </c>
      <c r="D102" s="91" t="s">
        <v>1534</v>
      </c>
      <c r="E102" s="19" t="s">
        <v>97</v>
      </c>
      <c r="F102" s="34" t="s">
        <v>3702</v>
      </c>
      <c r="G102" s="38">
        <v>6920</v>
      </c>
      <c r="H102" s="90">
        <v>6920</v>
      </c>
      <c r="I102" s="38">
        <f t="shared" si="2"/>
        <v>0</v>
      </c>
      <c r="J102" s="19"/>
      <c r="K102" s="19"/>
      <c r="L102" s="19"/>
      <c r="M102" s="19"/>
      <c r="N102" s="20"/>
    </row>
    <row r="103" spans="1:14" ht="38.25">
      <c r="A103" s="13">
        <v>96</v>
      </c>
      <c r="B103" s="42" t="s">
        <v>1535</v>
      </c>
      <c r="C103" s="35" t="s">
        <v>1536</v>
      </c>
      <c r="D103" s="89" t="s">
        <v>1537</v>
      </c>
      <c r="E103" s="19" t="s">
        <v>97</v>
      </c>
      <c r="F103" s="34" t="s">
        <v>3692</v>
      </c>
      <c r="G103" s="38">
        <v>7933</v>
      </c>
      <c r="H103" s="90">
        <v>7933</v>
      </c>
      <c r="I103" s="38">
        <f t="shared" si="2"/>
        <v>0</v>
      </c>
      <c r="J103" s="19"/>
      <c r="K103" s="19"/>
      <c r="L103" s="19"/>
      <c r="M103" s="19"/>
      <c r="N103" s="20"/>
    </row>
    <row r="104" spans="1:14" ht="38.25">
      <c r="A104" s="13">
        <v>97</v>
      </c>
      <c r="B104" s="42" t="s">
        <v>1538</v>
      </c>
      <c r="C104" s="35" t="s">
        <v>1539</v>
      </c>
      <c r="D104" s="89" t="s">
        <v>1537</v>
      </c>
      <c r="E104" s="19" t="s">
        <v>97</v>
      </c>
      <c r="F104" s="34" t="s">
        <v>3692</v>
      </c>
      <c r="G104" s="38">
        <v>7933</v>
      </c>
      <c r="H104" s="90">
        <v>7933</v>
      </c>
      <c r="I104" s="38">
        <f t="shared" si="2"/>
        <v>0</v>
      </c>
      <c r="J104" s="19"/>
      <c r="K104" s="19"/>
      <c r="L104" s="19"/>
      <c r="M104" s="19"/>
      <c r="N104" s="20"/>
    </row>
    <row r="105" spans="1:14" ht="38.25">
      <c r="A105" s="13">
        <v>98</v>
      </c>
      <c r="B105" s="42" t="s">
        <v>1540</v>
      </c>
      <c r="C105" s="35" t="s">
        <v>1541</v>
      </c>
      <c r="D105" s="89" t="s">
        <v>1537</v>
      </c>
      <c r="E105" s="19" t="s">
        <v>97</v>
      </c>
      <c r="F105" s="34" t="s">
        <v>3692</v>
      </c>
      <c r="G105" s="38">
        <v>7933</v>
      </c>
      <c r="H105" s="90">
        <v>7933</v>
      </c>
      <c r="I105" s="38">
        <f t="shared" si="2"/>
        <v>0</v>
      </c>
      <c r="J105" s="19"/>
      <c r="K105" s="19"/>
      <c r="L105" s="19"/>
      <c r="M105" s="19"/>
      <c r="N105" s="20"/>
    </row>
    <row r="106" spans="1:14" ht="38.25">
      <c r="A106" s="13">
        <v>99</v>
      </c>
      <c r="B106" s="42" t="s">
        <v>1542</v>
      </c>
      <c r="C106" s="35" t="s">
        <v>1543</v>
      </c>
      <c r="D106" s="89" t="s">
        <v>1537</v>
      </c>
      <c r="E106" s="19" t="s">
        <v>97</v>
      </c>
      <c r="F106" s="34" t="s">
        <v>3692</v>
      </c>
      <c r="G106" s="38">
        <v>7933</v>
      </c>
      <c r="H106" s="90">
        <v>7933</v>
      </c>
      <c r="I106" s="38">
        <f t="shared" si="2"/>
        <v>0</v>
      </c>
      <c r="J106" s="19"/>
      <c r="K106" s="19"/>
      <c r="L106" s="19"/>
      <c r="M106" s="19"/>
      <c r="N106" s="20"/>
    </row>
    <row r="107" spans="1:14" ht="38.25">
      <c r="A107" s="13">
        <v>100</v>
      </c>
      <c r="B107" s="42" t="s">
        <v>1544</v>
      </c>
      <c r="C107" s="35" t="s">
        <v>1545</v>
      </c>
      <c r="D107" s="89" t="s">
        <v>1537</v>
      </c>
      <c r="E107" s="19" t="s">
        <v>97</v>
      </c>
      <c r="F107" s="34" t="s">
        <v>3694</v>
      </c>
      <c r="G107" s="38">
        <v>7843</v>
      </c>
      <c r="H107" s="90">
        <v>7843</v>
      </c>
      <c r="I107" s="38">
        <f aca="true" t="shared" si="3" ref="I107:I138">G107-H107</f>
        <v>0</v>
      </c>
      <c r="J107" s="19"/>
      <c r="K107" s="19"/>
      <c r="L107" s="19"/>
      <c r="M107" s="19"/>
      <c r="N107" s="20"/>
    </row>
    <row r="108" spans="1:14" ht="38.25">
      <c r="A108" s="13">
        <v>101</v>
      </c>
      <c r="B108" s="42" t="s">
        <v>1546</v>
      </c>
      <c r="C108" s="35" t="s">
        <v>1547</v>
      </c>
      <c r="D108" s="89" t="s">
        <v>1548</v>
      </c>
      <c r="E108" s="19" t="s">
        <v>97</v>
      </c>
      <c r="F108" s="34" t="s">
        <v>3693</v>
      </c>
      <c r="G108" s="38">
        <v>10822</v>
      </c>
      <c r="H108" s="90">
        <v>10822</v>
      </c>
      <c r="I108" s="38">
        <f t="shared" si="3"/>
        <v>0</v>
      </c>
      <c r="J108" s="19"/>
      <c r="K108" s="19"/>
      <c r="L108" s="19"/>
      <c r="M108" s="19"/>
      <c r="N108" s="20"/>
    </row>
    <row r="109" spans="1:14" ht="26.25" customHeight="1">
      <c r="A109" s="13">
        <v>102</v>
      </c>
      <c r="B109" s="42" t="s">
        <v>1549</v>
      </c>
      <c r="C109" s="35">
        <v>110134311000172</v>
      </c>
      <c r="D109" s="16" t="s">
        <v>1550</v>
      </c>
      <c r="E109" s="19" t="s">
        <v>71</v>
      </c>
      <c r="F109" s="34">
        <v>2011</v>
      </c>
      <c r="G109" s="38">
        <v>7699</v>
      </c>
      <c r="H109" s="90">
        <v>7699</v>
      </c>
      <c r="I109" s="38">
        <f t="shared" si="3"/>
        <v>0</v>
      </c>
      <c r="J109" s="19"/>
      <c r="K109" s="19"/>
      <c r="L109" s="19"/>
      <c r="M109" s="19"/>
      <c r="N109" s="20"/>
    </row>
    <row r="110" spans="1:14" ht="25.5">
      <c r="A110" s="13">
        <v>103</v>
      </c>
      <c r="B110" s="42" t="s">
        <v>1551</v>
      </c>
      <c r="C110" s="35"/>
      <c r="D110" s="89" t="s">
        <v>1552</v>
      </c>
      <c r="E110" s="19" t="s">
        <v>71</v>
      </c>
      <c r="F110" s="34">
        <v>2011</v>
      </c>
      <c r="G110" s="38">
        <v>188</v>
      </c>
      <c r="H110" s="90">
        <v>188</v>
      </c>
      <c r="I110" s="38">
        <f t="shared" si="3"/>
        <v>0</v>
      </c>
      <c r="J110" s="19"/>
      <c r="K110" s="19"/>
      <c r="L110" s="19"/>
      <c r="M110" s="19"/>
      <c r="N110" s="20"/>
    </row>
    <row r="111" spans="1:14" ht="12.75">
      <c r="A111" s="13">
        <v>104</v>
      </c>
      <c r="B111" s="42" t="s">
        <v>1553</v>
      </c>
      <c r="C111" s="35">
        <v>7</v>
      </c>
      <c r="D111" s="91" t="s">
        <v>1554</v>
      </c>
      <c r="E111" s="19" t="s">
        <v>1555</v>
      </c>
      <c r="F111" s="34">
        <v>40217</v>
      </c>
      <c r="G111" s="38">
        <v>180</v>
      </c>
      <c r="H111" s="90">
        <v>180</v>
      </c>
      <c r="I111" s="38">
        <f t="shared" si="3"/>
        <v>0</v>
      </c>
      <c r="J111" s="19"/>
      <c r="K111" s="19"/>
      <c r="L111" s="19"/>
      <c r="M111" s="19"/>
      <c r="N111" s="20"/>
    </row>
    <row r="112" spans="1:256" s="107" customFormat="1" ht="25.5">
      <c r="A112" s="13">
        <v>105</v>
      </c>
      <c r="B112" s="51" t="s">
        <v>1556</v>
      </c>
      <c r="C112" s="101" t="s">
        <v>1557</v>
      </c>
      <c r="D112" s="102" t="s">
        <v>1558</v>
      </c>
      <c r="E112" s="103" t="s">
        <v>71</v>
      </c>
      <c r="F112" s="104">
        <v>2011</v>
      </c>
      <c r="G112" s="376">
        <v>799</v>
      </c>
      <c r="H112" s="105">
        <v>799</v>
      </c>
      <c r="I112" s="376">
        <f t="shared" si="3"/>
        <v>0</v>
      </c>
      <c r="J112" s="103"/>
      <c r="K112" s="103"/>
      <c r="L112" s="103"/>
      <c r="M112" s="103"/>
      <c r="N112" s="106"/>
      <c r="IL112" s="108"/>
      <c r="IM112" s="108"/>
      <c r="IN112" s="108"/>
      <c r="IO112" s="108"/>
      <c r="IP112" s="108"/>
      <c r="IQ112" s="108"/>
      <c r="IR112" s="108"/>
      <c r="IS112" s="108"/>
      <c r="IT112" s="108"/>
      <c r="IU112" s="108"/>
      <c r="IV112" s="108"/>
    </row>
    <row r="113" spans="1:14" ht="12.75">
      <c r="A113" s="13">
        <v>106</v>
      </c>
      <c r="B113" s="42" t="s">
        <v>1559</v>
      </c>
      <c r="C113" s="35" t="s">
        <v>1560</v>
      </c>
      <c r="D113" s="91" t="s">
        <v>1561</v>
      </c>
      <c r="E113" s="19" t="s">
        <v>71</v>
      </c>
      <c r="F113" s="34">
        <v>2009</v>
      </c>
      <c r="G113" s="38">
        <v>490</v>
      </c>
      <c r="H113" s="90">
        <v>490</v>
      </c>
      <c r="I113" s="38">
        <f t="shared" si="3"/>
        <v>0</v>
      </c>
      <c r="J113" s="19"/>
      <c r="K113" s="19"/>
      <c r="L113" s="19"/>
      <c r="M113" s="19"/>
      <c r="N113" s="20"/>
    </row>
    <row r="114" spans="1:256" s="107" customFormat="1" ht="25.5">
      <c r="A114" s="13">
        <v>107</v>
      </c>
      <c r="B114" s="51" t="s">
        <v>1562</v>
      </c>
      <c r="C114" s="101" t="s">
        <v>1557</v>
      </c>
      <c r="D114" s="102" t="s">
        <v>1563</v>
      </c>
      <c r="E114" s="103" t="s">
        <v>71</v>
      </c>
      <c r="F114" s="104">
        <v>2011</v>
      </c>
      <c r="G114" s="376">
        <v>1899</v>
      </c>
      <c r="H114" s="105">
        <v>1899</v>
      </c>
      <c r="I114" s="376">
        <f t="shared" si="3"/>
        <v>0</v>
      </c>
      <c r="J114" s="103"/>
      <c r="K114" s="103"/>
      <c r="L114" s="103"/>
      <c r="M114" s="103"/>
      <c r="N114" s="106"/>
      <c r="IL114" s="108"/>
      <c r="IM114" s="108"/>
      <c r="IN114" s="108"/>
      <c r="IO114" s="108"/>
      <c r="IP114" s="108"/>
      <c r="IQ114" s="108"/>
      <c r="IR114" s="108"/>
      <c r="IS114" s="108"/>
      <c r="IT114" s="108"/>
      <c r="IU114" s="108"/>
      <c r="IV114" s="108"/>
    </row>
    <row r="115" spans="1:256" s="107" customFormat="1" ht="25.5">
      <c r="A115" s="13">
        <v>108</v>
      </c>
      <c r="B115" s="51" t="s">
        <v>1564</v>
      </c>
      <c r="C115" s="101" t="s">
        <v>1565</v>
      </c>
      <c r="D115" s="102" t="s">
        <v>1566</v>
      </c>
      <c r="E115" s="103" t="s">
        <v>71</v>
      </c>
      <c r="F115" s="104">
        <v>39813</v>
      </c>
      <c r="G115" s="376">
        <v>20039</v>
      </c>
      <c r="H115" s="105">
        <v>13359.36</v>
      </c>
      <c r="I115" s="38">
        <f t="shared" si="3"/>
        <v>6679.639999999999</v>
      </c>
      <c r="J115" s="103"/>
      <c r="K115" s="103"/>
      <c r="L115" s="103"/>
      <c r="M115" s="103"/>
      <c r="N115" s="106"/>
      <c r="IL115" s="108"/>
      <c r="IM115" s="108"/>
      <c r="IN115" s="108"/>
      <c r="IO115" s="108"/>
      <c r="IP115" s="108"/>
      <c r="IQ115" s="108"/>
      <c r="IR115" s="108"/>
      <c r="IS115" s="108"/>
      <c r="IT115" s="108"/>
      <c r="IU115" s="108"/>
      <c r="IV115" s="108"/>
    </row>
    <row r="116" spans="1:14" ht="25.5">
      <c r="A116" s="13">
        <v>109</v>
      </c>
      <c r="B116" s="42" t="s">
        <v>1567</v>
      </c>
      <c r="C116" s="35" t="s">
        <v>1568</v>
      </c>
      <c r="D116" s="91" t="s">
        <v>1569</v>
      </c>
      <c r="E116" s="19" t="s">
        <v>97</v>
      </c>
      <c r="F116" s="34">
        <v>39934</v>
      </c>
      <c r="G116" s="38">
        <v>5670</v>
      </c>
      <c r="H116" s="90">
        <v>5670</v>
      </c>
      <c r="I116" s="38">
        <f t="shared" si="3"/>
        <v>0</v>
      </c>
      <c r="J116" s="19"/>
      <c r="K116" s="19"/>
      <c r="L116" s="19"/>
      <c r="M116" s="19"/>
      <c r="N116" s="20"/>
    </row>
    <row r="117" spans="1:14" ht="12.75">
      <c r="A117" s="13">
        <v>110</v>
      </c>
      <c r="B117" s="42" t="s">
        <v>1570</v>
      </c>
      <c r="C117" s="35" t="s">
        <v>1571</v>
      </c>
      <c r="D117" s="91" t="s">
        <v>1572</v>
      </c>
      <c r="E117" s="19" t="s">
        <v>97</v>
      </c>
      <c r="F117" s="34">
        <v>39667</v>
      </c>
      <c r="G117" s="38">
        <v>8618</v>
      </c>
      <c r="H117" s="90">
        <v>8618</v>
      </c>
      <c r="I117" s="38">
        <f t="shared" si="3"/>
        <v>0</v>
      </c>
      <c r="J117" s="19"/>
      <c r="K117" s="19"/>
      <c r="L117" s="19"/>
      <c r="M117" s="19"/>
      <c r="N117" s="20"/>
    </row>
    <row r="118" spans="1:14" ht="12.75">
      <c r="A118" s="13">
        <v>111</v>
      </c>
      <c r="B118" s="42" t="s">
        <v>1573</v>
      </c>
      <c r="C118" s="35"/>
      <c r="D118" s="91" t="s">
        <v>1070</v>
      </c>
      <c r="E118" s="19" t="s">
        <v>71</v>
      </c>
      <c r="F118" s="34">
        <v>2011</v>
      </c>
      <c r="G118" s="38">
        <v>30000</v>
      </c>
      <c r="H118" s="90">
        <v>30000</v>
      </c>
      <c r="I118" s="38">
        <f t="shared" si="3"/>
        <v>0</v>
      </c>
      <c r="J118" s="19"/>
      <c r="K118" s="19"/>
      <c r="L118" s="19"/>
      <c r="M118" s="19"/>
      <c r="N118" s="20"/>
    </row>
    <row r="119" spans="1:14" ht="12.75">
      <c r="A119" s="13">
        <v>112</v>
      </c>
      <c r="B119" s="42" t="s">
        <v>1574</v>
      </c>
      <c r="C119" s="35">
        <v>10104000106</v>
      </c>
      <c r="D119" s="89" t="s">
        <v>1575</v>
      </c>
      <c r="E119" s="19" t="s">
        <v>97</v>
      </c>
      <c r="F119" s="34" t="s">
        <v>3685</v>
      </c>
      <c r="G119" s="38">
        <v>12107</v>
      </c>
      <c r="H119" s="90">
        <v>12107</v>
      </c>
      <c r="I119" s="38">
        <f t="shared" si="3"/>
        <v>0</v>
      </c>
      <c r="J119" s="19"/>
      <c r="K119" s="19"/>
      <c r="L119" s="19"/>
      <c r="M119" s="19"/>
      <c r="N119" s="20"/>
    </row>
    <row r="120" spans="1:256" s="107" customFormat="1" ht="12.75">
      <c r="A120" s="13">
        <v>113</v>
      </c>
      <c r="B120" s="51" t="s">
        <v>1576</v>
      </c>
      <c r="C120" s="101" t="s">
        <v>1577</v>
      </c>
      <c r="D120" s="124" t="s">
        <v>1578</v>
      </c>
      <c r="E120" s="103" t="s">
        <v>97</v>
      </c>
      <c r="F120" s="104" t="s">
        <v>3687</v>
      </c>
      <c r="G120" s="376">
        <v>29836</v>
      </c>
      <c r="H120" s="105">
        <v>29836</v>
      </c>
      <c r="I120" s="38">
        <f t="shared" si="3"/>
        <v>0</v>
      </c>
      <c r="J120" s="103"/>
      <c r="K120" s="103"/>
      <c r="L120" s="103"/>
      <c r="M120" s="103"/>
      <c r="N120" s="106"/>
      <c r="IL120" s="108"/>
      <c r="IM120" s="108"/>
      <c r="IN120" s="108"/>
      <c r="IO120" s="108"/>
      <c r="IP120" s="108"/>
      <c r="IQ120" s="108"/>
      <c r="IR120" s="108"/>
      <c r="IS120" s="108"/>
      <c r="IT120" s="108"/>
      <c r="IU120" s="108"/>
      <c r="IV120" s="108"/>
    </row>
    <row r="121" spans="1:14" ht="15.75">
      <c r="A121" s="13">
        <v>114</v>
      </c>
      <c r="B121" s="42" t="s">
        <v>1579</v>
      </c>
      <c r="C121" s="35" t="s">
        <v>1580</v>
      </c>
      <c r="D121" s="125" t="s">
        <v>1581</v>
      </c>
      <c r="E121" s="19" t="s">
        <v>97</v>
      </c>
      <c r="F121" s="34" t="s">
        <v>3705</v>
      </c>
      <c r="G121" s="38">
        <v>30739.15</v>
      </c>
      <c r="H121" s="90">
        <v>30739.15</v>
      </c>
      <c r="I121" s="38">
        <f t="shared" si="3"/>
        <v>0</v>
      </c>
      <c r="J121" s="19"/>
      <c r="K121" s="19"/>
      <c r="L121" s="19"/>
      <c r="M121" s="19"/>
      <c r="N121" s="20"/>
    </row>
    <row r="122" spans="1:256" s="107" customFormat="1" ht="31.5">
      <c r="A122" s="13">
        <v>115</v>
      </c>
      <c r="B122" s="51" t="s">
        <v>1582</v>
      </c>
      <c r="C122" s="101">
        <v>110134021100175</v>
      </c>
      <c r="D122" s="126" t="s">
        <v>1583</v>
      </c>
      <c r="E122" s="103" t="s">
        <v>71</v>
      </c>
      <c r="F122" s="104">
        <v>2011</v>
      </c>
      <c r="G122" s="376">
        <v>21697</v>
      </c>
      <c r="H122" s="105">
        <v>21697</v>
      </c>
      <c r="I122" s="376">
        <f t="shared" si="3"/>
        <v>0</v>
      </c>
      <c r="J122" s="103"/>
      <c r="K122" s="103"/>
      <c r="L122" s="103"/>
      <c r="M122" s="103"/>
      <c r="N122" s="106"/>
      <c r="IL122" s="108"/>
      <c r="IM122" s="108"/>
      <c r="IN122" s="108"/>
      <c r="IO122" s="108"/>
      <c r="IP122" s="108"/>
      <c r="IQ122" s="108"/>
      <c r="IR122" s="108"/>
      <c r="IS122" s="108"/>
      <c r="IT122" s="108"/>
      <c r="IU122" s="108"/>
      <c r="IV122" s="108"/>
    </row>
    <row r="123" spans="1:256" s="107" customFormat="1" ht="25.5">
      <c r="A123" s="13">
        <v>116</v>
      </c>
      <c r="B123" s="51" t="s">
        <v>1584</v>
      </c>
      <c r="C123" s="101">
        <v>110134211000173</v>
      </c>
      <c r="D123" s="110" t="s">
        <v>1585</v>
      </c>
      <c r="E123" s="103" t="s">
        <v>71</v>
      </c>
      <c r="F123" s="104">
        <v>2011</v>
      </c>
      <c r="G123" s="376">
        <v>11499</v>
      </c>
      <c r="H123" s="105">
        <v>11499</v>
      </c>
      <c r="I123" s="376">
        <f t="shared" si="3"/>
        <v>0</v>
      </c>
      <c r="J123" s="103"/>
      <c r="K123" s="103"/>
      <c r="L123" s="103"/>
      <c r="M123" s="103"/>
      <c r="N123" s="106"/>
      <c r="IL123" s="108"/>
      <c r="IM123" s="108"/>
      <c r="IN123" s="108"/>
      <c r="IO123" s="108"/>
      <c r="IP123" s="108"/>
      <c r="IQ123" s="108"/>
      <c r="IR123" s="108"/>
      <c r="IS123" s="108"/>
      <c r="IT123" s="108"/>
      <c r="IU123" s="108"/>
      <c r="IV123" s="108"/>
    </row>
    <row r="124" spans="1:256" s="107" customFormat="1" ht="51">
      <c r="A124" s="13">
        <v>117</v>
      </c>
      <c r="B124" s="51" t="s">
        <v>1586</v>
      </c>
      <c r="C124" s="101">
        <v>110134021200177</v>
      </c>
      <c r="D124" s="110" t="s">
        <v>1587</v>
      </c>
      <c r="E124" s="103" t="s">
        <v>97</v>
      </c>
      <c r="F124" s="104">
        <v>2012</v>
      </c>
      <c r="G124" s="376">
        <v>21341</v>
      </c>
      <c r="H124" s="105">
        <v>21341</v>
      </c>
      <c r="I124" s="376">
        <f t="shared" si="3"/>
        <v>0</v>
      </c>
      <c r="J124" s="103"/>
      <c r="K124" s="103"/>
      <c r="L124" s="103"/>
      <c r="M124" s="103"/>
      <c r="N124" s="106"/>
      <c r="IL124" s="108"/>
      <c r="IM124" s="108"/>
      <c r="IN124" s="108"/>
      <c r="IO124" s="108"/>
      <c r="IP124" s="108"/>
      <c r="IQ124" s="108"/>
      <c r="IR124" s="108"/>
      <c r="IS124" s="108"/>
      <c r="IT124" s="108"/>
      <c r="IU124" s="108"/>
      <c r="IV124" s="108"/>
    </row>
    <row r="125" spans="1:14" ht="12.75">
      <c r="A125" s="13">
        <v>118</v>
      </c>
      <c r="B125" s="42" t="s">
        <v>1588</v>
      </c>
      <c r="C125" s="35" t="s">
        <v>1589</v>
      </c>
      <c r="D125" s="89" t="s">
        <v>1590</v>
      </c>
      <c r="E125" s="19" t="s">
        <v>97</v>
      </c>
      <c r="F125" s="34">
        <v>2010</v>
      </c>
      <c r="G125" s="38">
        <v>6450</v>
      </c>
      <c r="H125" s="90">
        <v>6450</v>
      </c>
      <c r="I125" s="38">
        <f t="shared" si="3"/>
        <v>0</v>
      </c>
      <c r="J125" s="19"/>
      <c r="K125" s="19"/>
      <c r="L125" s="19"/>
      <c r="M125" s="19"/>
      <c r="N125" s="20"/>
    </row>
    <row r="126" spans="1:14" ht="12.75">
      <c r="A126" s="13">
        <v>119</v>
      </c>
      <c r="B126" s="42" t="s">
        <v>1591</v>
      </c>
      <c r="C126" s="35" t="s">
        <v>1592</v>
      </c>
      <c r="D126" s="91" t="s">
        <v>1593</v>
      </c>
      <c r="E126" s="19" t="s">
        <v>67</v>
      </c>
      <c r="F126" s="34" t="s">
        <v>3656</v>
      </c>
      <c r="G126" s="38">
        <v>57801.6</v>
      </c>
      <c r="H126" s="90">
        <v>57801.6</v>
      </c>
      <c r="I126" s="38">
        <f t="shared" si="3"/>
        <v>0</v>
      </c>
      <c r="J126" s="19">
        <v>37.5</v>
      </c>
      <c r="K126" s="19"/>
      <c r="L126" s="19"/>
      <c r="M126" s="19"/>
      <c r="N126" s="20"/>
    </row>
    <row r="127" spans="1:14" ht="12.75">
      <c r="A127" s="13">
        <v>120</v>
      </c>
      <c r="B127" s="42" t="s">
        <v>1594</v>
      </c>
      <c r="C127" s="35" t="s">
        <v>1595</v>
      </c>
      <c r="D127" s="91" t="s">
        <v>1596</v>
      </c>
      <c r="E127" s="19" t="s">
        <v>67</v>
      </c>
      <c r="F127" s="34" t="s">
        <v>3711</v>
      </c>
      <c r="G127" s="38">
        <v>9894</v>
      </c>
      <c r="H127" s="90">
        <v>9894</v>
      </c>
      <c r="I127" s="38">
        <f t="shared" si="3"/>
        <v>0</v>
      </c>
      <c r="J127" s="19"/>
      <c r="K127" s="19"/>
      <c r="L127" s="19"/>
      <c r="M127" s="19"/>
      <c r="N127" s="20"/>
    </row>
    <row r="128" spans="1:14" ht="12.75">
      <c r="A128" s="13">
        <v>121</v>
      </c>
      <c r="B128" s="42" t="s">
        <v>1597</v>
      </c>
      <c r="C128" s="35" t="s">
        <v>1598</v>
      </c>
      <c r="D128" s="91" t="s">
        <v>1599</v>
      </c>
      <c r="E128" s="19" t="s">
        <v>97</v>
      </c>
      <c r="F128" s="34">
        <v>2008</v>
      </c>
      <c r="G128" s="38">
        <v>9310</v>
      </c>
      <c r="H128" s="90">
        <v>9310</v>
      </c>
      <c r="I128" s="38">
        <f t="shared" si="3"/>
        <v>0</v>
      </c>
      <c r="J128" s="19"/>
      <c r="K128" s="19"/>
      <c r="L128" s="19"/>
      <c r="M128" s="19"/>
      <c r="N128" s="20"/>
    </row>
    <row r="129" spans="1:14" ht="25.5">
      <c r="A129" s="13">
        <v>122</v>
      </c>
      <c r="B129" s="42" t="s">
        <v>1600</v>
      </c>
      <c r="C129" s="35" t="s">
        <v>1601</v>
      </c>
      <c r="D129" s="91" t="s">
        <v>1602</v>
      </c>
      <c r="E129" s="19" t="s">
        <v>67</v>
      </c>
      <c r="F129" s="34" t="s">
        <v>3715</v>
      </c>
      <c r="G129" s="38">
        <v>13445</v>
      </c>
      <c r="H129" s="90">
        <v>13445</v>
      </c>
      <c r="I129" s="38">
        <f t="shared" si="3"/>
        <v>0</v>
      </c>
      <c r="J129" s="19"/>
      <c r="K129" s="19"/>
      <c r="L129" s="19"/>
      <c r="M129" s="19"/>
      <c r="N129" s="20"/>
    </row>
    <row r="130" spans="1:14" ht="12.75">
      <c r="A130" s="13">
        <v>123</v>
      </c>
      <c r="B130" s="42" t="s">
        <v>1603</v>
      </c>
      <c r="C130" s="35" t="s">
        <v>1604</v>
      </c>
      <c r="D130" s="89" t="s">
        <v>1605</v>
      </c>
      <c r="E130" s="19" t="s">
        <v>67</v>
      </c>
      <c r="F130" s="34" t="s">
        <v>3665</v>
      </c>
      <c r="G130" s="38">
        <v>3502.8</v>
      </c>
      <c r="H130" s="90">
        <v>3502.8</v>
      </c>
      <c r="I130" s="38">
        <f t="shared" si="3"/>
        <v>0</v>
      </c>
      <c r="J130" s="19"/>
      <c r="K130" s="19"/>
      <c r="L130" s="19"/>
      <c r="M130" s="19"/>
      <c r="N130" s="20"/>
    </row>
    <row r="131" spans="1:256" s="107" customFormat="1" ht="38.25">
      <c r="A131" s="13">
        <v>124</v>
      </c>
      <c r="B131" s="51" t="s">
        <v>1606</v>
      </c>
      <c r="C131" s="127" t="s">
        <v>3636</v>
      </c>
      <c r="D131" s="128" t="s">
        <v>1607</v>
      </c>
      <c r="E131" s="129" t="s">
        <v>1608</v>
      </c>
      <c r="F131" s="130">
        <v>2012</v>
      </c>
      <c r="G131" s="468">
        <v>100000</v>
      </c>
      <c r="H131" s="131">
        <v>7500.06</v>
      </c>
      <c r="I131" s="38">
        <f t="shared" si="3"/>
        <v>92499.94</v>
      </c>
      <c r="J131" s="129">
        <v>88.8</v>
      </c>
      <c r="K131" s="129"/>
      <c r="L131" s="129"/>
      <c r="M131" s="132"/>
      <c r="N131" s="106"/>
      <c r="IL131" s="108"/>
      <c r="IM131" s="108"/>
      <c r="IN131" s="108"/>
      <c r="IO131" s="108"/>
      <c r="IP131" s="108"/>
      <c r="IQ131" s="108"/>
      <c r="IR131" s="108"/>
      <c r="IS131" s="108"/>
      <c r="IT131" s="108"/>
      <c r="IU131" s="108"/>
      <c r="IV131" s="108"/>
    </row>
    <row r="132" spans="1:256" ht="12.75">
      <c r="A132" s="13">
        <v>125</v>
      </c>
      <c r="B132" s="42" t="s">
        <v>1609</v>
      </c>
      <c r="C132" s="117" t="s">
        <v>1610</v>
      </c>
      <c r="D132" s="16" t="s">
        <v>1611</v>
      </c>
      <c r="E132" s="16" t="s">
        <v>1352</v>
      </c>
      <c r="F132" s="119">
        <v>2010</v>
      </c>
      <c r="G132" s="467">
        <v>2320</v>
      </c>
      <c r="H132" s="120">
        <v>2320</v>
      </c>
      <c r="I132" s="38">
        <f t="shared" si="3"/>
        <v>0</v>
      </c>
      <c r="J132" s="121"/>
      <c r="K132" s="122"/>
      <c r="L132" s="122"/>
      <c r="M132" s="123"/>
      <c r="N132" s="50" t="s">
        <v>1353</v>
      </c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  <c r="AL132" s="50"/>
      <c r="AM132" s="50"/>
      <c r="AN132" s="50"/>
      <c r="AO132" s="50"/>
      <c r="AP132" s="50"/>
      <c r="AQ132" s="50"/>
      <c r="AR132" s="50"/>
      <c r="AS132" s="50"/>
      <c r="AT132" s="50"/>
      <c r="AU132" s="50"/>
      <c r="AV132" s="50"/>
      <c r="AW132" s="50"/>
      <c r="AX132" s="50"/>
      <c r="AY132" s="50"/>
      <c r="AZ132" s="50"/>
      <c r="BA132" s="50"/>
      <c r="BB132" s="50"/>
      <c r="BC132" s="50"/>
      <c r="BD132" s="50"/>
      <c r="BE132" s="50"/>
      <c r="BF132" s="50"/>
      <c r="BG132" s="50"/>
      <c r="BH132" s="50"/>
      <c r="BI132" s="50"/>
      <c r="BJ132" s="50"/>
      <c r="BK132" s="50"/>
      <c r="BL132" s="50"/>
      <c r="BM132" s="50"/>
      <c r="BN132" s="50"/>
      <c r="BO132" s="50"/>
      <c r="BP132" s="50"/>
      <c r="BQ132" s="50"/>
      <c r="BR132" s="50"/>
      <c r="BS132" s="50"/>
      <c r="BT132" s="50"/>
      <c r="BU132" s="50"/>
      <c r="BV132" s="50"/>
      <c r="BW132" s="50"/>
      <c r="BX132" s="50"/>
      <c r="BY132" s="50"/>
      <c r="BZ132" s="50"/>
      <c r="CA132" s="50"/>
      <c r="CB132" s="50"/>
      <c r="CC132" s="50"/>
      <c r="CD132" s="50"/>
      <c r="CE132" s="50"/>
      <c r="CF132" s="50"/>
      <c r="CG132" s="50"/>
      <c r="CH132" s="50"/>
      <c r="CI132" s="50"/>
      <c r="CJ132" s="50"/>
      <c r="CK132" s="50"/>
      <c r="CL132" s="50"/>
      <c r="CM132" s="50"/>
      <c r="CN132" s="50"/>
      <c r="CO132" s="50"/>
      <c r="CP132" s="50"/>
      <c r="CQ132" s="50"/>
      <c r="CR132" s="50"/>
      <c r="CS132" s="50"/>
      <c r="CT132" s="50"/>
      <c r="CU132" s="50"/>
      <c r="CV132" s="50"/>
      <c r="CW132" s="50"/>
      <c r="CX132" s="50"/>
      <c r="CY132" s="50"/>
      <c r="CZ132" s="50"/>
      <c r="DA132" s="50"/>
      <c r="DB132" s="50"/>
      <c r="DC132" s="50"/>
      <c r="DD132" s="50"/>
      <c r="DE132" s="50"/>
      <c r="DF132" s="50"/>
      <c r="DG132" s="50"/>
      <c r="DH132" s="50"/>
      <c r="DI132" s="50"/>
      <c r="DJ132" s="50"/>
      <c r="DK132" s="50"/>
      <c r="DL132" s="50"/>
      <c r="DM132" s="50"/>
      <c r="DN132" s="50"/>
      <c r="DO132" s="50"/>
      <c r="DP132" s="50"/>
      <c r="DQ132" s="50"/>
      <c r="DR132" s="50"/>
      <c r="DS132" s="50"/>
      <c r="DT132" s="50"/>
      <c r="DU132" s="50"/>
      <c r="DV132" s="50"/>
      <c r="DW132" s="50"/>
      <c r="DX132" s="50"/>
      <c r="DY132" s="50"/>
      <c r="DZ132" s="50"/>
      <c r="EA132" s="50"/>
      <c r="EB132" s="50"/>
      <c r="EC132" s="50"/>
      <c r="ED132" s="50"/>
      <c r="EE132" s="50"/>
      <c r="EF132" s="50"/>
      <c r="EG132" s="50"/>
      <c r="EH132" s="50"/>
      <c r="EI132" s="50"/>
      <c r="EJ132" s="50"/>
      <c r="EK132" s="50"/>
      <c r="EL132" s="50"/>
      <c r="EM132" s="50"/>
      <c r="EN132" s="50"/>
      <c r="EO132" s="50"/>
      <c r="EP132" s="50"/>
      <c r="EQ132" s="50"/>
      <c r="ER132" s="50"/>
      <c r="ES132" s="50"/>
      <c r="ET132" s="50"/>
      <c r="EU132" s="50"/>
      <c r="EV132" s="50"/>
      <c r="EW132" s="50"/>
      <c r="EX132" s="50"/>
      <c r="EY132" s="50"/>
      <c r="EZ132" s="50"/>
      <c r="FA132" s="50"/>
      <c r="FB132" s="50"/>
      <c r="FC132" s="50"/>
      <c r="FD132" s="50"/>
      <c r="FE132" s="50"/>
      <c r="FF132" s="50"/>
      <c r="FG132" s="50"/>
      <c r="FH132" s="50"/>
      <c r="FI132" s="50"/>
      <c r="FJ132" s="50"/>
      <c r="FK132" s="50"/>
      <c r="FL132" s="50"/>
      <c r="FM132" s="50"/>
      <c r="FN132" s="50"/>
      <c r="FO132" s="50"/>
      <c r="FP132" s="50"/>
      <c r="FQ132" s="50"/>
      <c r="FR132" s="50"/>
      <c r="FS132" s="50"/>
      <c r="FT132" s="50"/>
      <c r="FU132" s="50"/>
      <c r="FV132" s="50"/>
      <c r="FW132" s="50"/>
      <c r="FX132" s="50"/>
      <c r="FY132" s="50"/>
      <c r="FZ132" s="50"/>
      <c r="GA132" s="50"/>
      <c r="GB132" s="50"/>
      <c r="GC132" s="50"/>
      <c r="GD132" s="50"/>
      <c r="GE132" s="50"/>
      <c r="GF132" s="50"/>
      <c r="GG132" s="50"/>
      <c r="GH132" s="50"/>
      <c r="GI132" s="50"/>
      <c r="GJ132" s="50"/>
      <c r="GK132" s="50"/>
      <c r="GL132" s="50"/>
      <c r="GM132" s="50"/>
      <c r="GN132" s="50"/>
      <c r="GO132" s="50"/>
      <c r="GP132" s="50"/>
      <c r="GQ132" s="50"/>
      <c r="GR132" s="50"/>
      <c r="GS132" s="50"/>
      <c r="GT132" s="50"/>
      <c r="GU132" s="50"/>
      <c r="GV132" s="50"/>
      <c r="GW132" s="50"/>
      <c r="GX132" s="50"/>
      <c r="GY132" s="50"/>
      <c r="GZ132" s="50"/>
      <c r="HA132" s="50"/>
      <c r="HB132" s="50"/>
      <c r="HC132" s="50"/>
      <c r="HD132" s="50"/>
      <c r="HE132" s="50"/>
      <c r="HF132" s="50"/>
      <c r="HG132" s="50"/>
      <c r="HH132" s="50"/>
      <c r="HI132" s="50"/>
      <c r="HJ132" s="50"/>
      <c r="HK132" s="50"/>
      <c r="HL132" s="50"/>
      <c r="HM132" s="50"/>
      <c r="HN132" s="50"/>
      <c r="HO132" s="50"/>
      <c r="HP132" s="50"/>
      <c r="HQ132" s="50"/>
      <c r="HR132" s="50"/>
      <c r="HS132" s="50"/>
      <c r="HT132" s="50"/>
      <c r="HU132" s="50"/>
      <c r="HV132" s="50"/>
      <c r="HW132" s="50"/>
      <c r="HX132" s="50"/>
      <c r="HY132" s="50"/>
      <c r="HZ132" s="50"/>
      <c r="IA132" s="50"/>
      <c r="IB132" s="50"/>
      <c r="IC132" s="50"/>
      <c r="ID132" s="50"/>
      <c r="IE132" s="50"/>
      <c r="IF132" s="50"/>
      <c r="IG132" s="50"/>
      <c r="IH132" s="50"/>
      <c r="II132" s="50"/>
      <c r="IJ132" s="50"/>
      <c r="IK132" s="50"/>
      <c r="IL132" s="50"/>
      <c r="IM132" s="50"/>
      <c r="IN132" s="50"/>
      <c r="IO132" s="50"/>
      <c r="IP132" s="50"/>
      <c r="IQ132" s="50"/>
      <c r="IR132" s="50"/>
      <c r="IS132" s="50"/>
      <c r="IT132" s="50"/>
      <c r="IU132" s="50"/>
      <c r="IV132" s="50"/>
    </row>
    <row r="133" spans="1:14" ht="12.75">
      <c r="A133" s="13">
        <v>126</v>
      </c>
      <c r="B133" s="42" t="s">
        <v>1612</v>
      </c>
      <c r="C133" s="35" t="s">
        <v>1613</v>
      </c>
      <c r="D133" s="91" t="s">
        <v>1614</v>
      </c>
      <c r="E133" s="19" t="s">
        <v>67</v>
      </c>
      <c r="F133" s="34" t="s">
        <v>3712</v>
      </c>
      <c r="G133" s="38">
        <v>7344</v>
      </c>
      <c r="H133" s="90">
        <v>7344</v>
      </c>
      <c r="I133" s="38">
        <f t="shared" si="3"/>
        <v>0</v>
      </c>
      <c r="J133" s="19"/>
      <c r="K133" s="19"/>
      <c r="L133" s="19"/>
      <c r="M133" s="19"/>
      <c r="N133" s="20"/>
    </row>
    <row r="134" spans="1:14" ht="12.75">
      <c r="A134" s="13">
        <v>127</v>
      </c>
      <c r="B134" s="42" t="s">
        <v>1615</v>
      </c>
      <c r="C134" s="35" t="s">
        <v>1616</v>
      </c>
      <c r="D134" s="91" t="s">
        <v>1617</v>
      </c>
      <c r="E134" s="19" t="s">
        <v>67</v>
      </c>
      <c r="F134" s="34">
        <v>2009</v>
      </c>
      <c r="G134" s="38">
        <v>2200</v>
      </c>
      <c r="H134" s="90">
        <v>2200</v>
      </c>
      <c r="I134" s="38">
        <f t="shared" si="3"/>
        <v>0</v>
      </c>
      <c r="J134" s="19"/>
      <c r="K134" s="19"/>
      <c r="L134" s="19"/>
      <c r="M134" s="19"/>
      <c r="N134" s="20"/>
    </row>
    <row r="135" spans="1:14" ht="12.75">
      <c r="A135" s="13">
        <v>128</v>
      </c>
      <c r="B135" s="42" t="s">
        <v>1618</v>
      </c>
      <c r="C135" s="35" t="s">
        <v>1619</v>
      </c>
      <c r="D135" s="91" t="s">
        <v>1620</v>
      </c>
      <c r="E135" s="19" t="s">
        <v>67</v>
      </c>
      <c r="F135" s="34">
        <v>2009</v>
      </c>
      <c r="G135" s="38">
        <v>900</v>
      </c>
      <c r="H135" s="90">
        <v>900</v>
      </c>
      <c r="I135" s="38">
        <f t="shared" si="3"/>
        <v>0</v>
      </c>
      <c r="J135" s="19"/>
      <c r="K135" s="19"/>
      <c r="L135" s="19"/>
      <c r="M135" s="19"/>
      <c r="N135" s="20"/>
    </row>
    <row r="136" spans="1:256" s="107" customFormat="1" ht="38.25" customHeight="1">
      <c r="A136" s="13">
        <v>129</v>
      </c>
      <c r="B136" s="51" t="s">
        <v>1621</v>
      </c>
      <c r="C136" s="101"/>
      <c r="D136" s="102" t="s">
        <v>1622</v>
      </c>
      <c r="E136" s="103" t="s">
        <v>67</v>
      </c>
      <c r="F136" s="104"/>
      <c r="G136" s="376">
        <v>2897834.57</v>
      </c>
      <c r="H136" s="105"/>
      <c r="I136" s="376">
        <f t="shared" si="3"/>
        <v>2897834.57</v>
      </c>
      <c r="J136" s="103"/>
      <c r="K136" s="103"/>
      <c r="L136" s="103"/>
      <c r="M136" s="103"/>
      <c r="N136" s="106" t="s">
        <v>1623</v>
      </c>
      <c r="IL136" s="108"/>
      <c r="IM136" s="108"/>
      <c r="IN136" s="108"/>
      <c r="IO136" s="108"/>
      <c r="IP136" s="108"/>
      <c r="IQ136" s="108"/>
      <c r="IR136" s="108"/>
      <c r="IS136" s="108"/>
      <c r="IT136" s="108"/>
      <c r="IU136" s="108"/>
      <c r="IV136" s="108"/>
    </row>
    <row r="137" spans="1:14" ht="12.75">
      <c r="A137" s="13">
        <v>130</v>
      </c>
      <c r="B137" s="42" t="s">
        <v>1624</v>
      </c>
      <c r="C137" s="35" t="s">
        <v>1625</v>
      </c>
      <c r="D137" s="89" t="s">
        <v>1626</v>
      </c>
      <c r="E137" s="19" t="s">
        <v>97</v>
      </c>
      <c r="F137" s="34">
        <v>2004</v>
      </c>
      <c r="G137" s="38">
        <v>1701</v>
      </c>
      <c r="H137" s="90">
        <v>1701</v>
      </c>
      <c r="I137" s="38">
        <f t="shared" si="3"/>
        <v>0</v>
      </c>
      <c r="J137" s="19"/>
      <c r="K137" s="19"/>
      <c r="L137" s="19"/>
      <c r="M137" s="19"/>
      <c r="N137" s="20"/>
    </row>
    <row r="138" spans="1:14" ht="12.75">
      <c r="A138" s="13">
        <v>131</v>
      </c>
      <c r="B138" s="42" t="s">
        <v>1627</v>
      </c>
      <c r="C138" s="35" t="s">
        <v>1628</v>
      </c>
      <c r="D138" s="89" t="s">
        <v>1629</v>
      </c>
      <c r="E138" s="19" t="s">
        <v>67</v>
      </c>
      <c r="F138" s="34">
        <v>2001</v>
      </c>
      <c r="G138" s="38">
        <v>15549.12</v>
      </c>
      <c r="H138" s="90">
        <v>15549.12</v>
      </c>
      <c r="I138" s="38">
        <f t="shared" si="3"/>
        <v>0</v>
      </c>
      <c r="J138" s="19"/>
      <c r="K138" s="19"/>
      <c r="L138" s="19"/>
      <c r="M138" s="19"/>
      <c r="N138" s="20"/>
    </row>
    <row r="139" spans="1:14" ht="12.75">
      <c r="A139" s="13">
        <v>132</v>
      </c>
      <c r="B139" s="42" t="s">
        <v>1630</v>
      </c>
      <c r="C139" s="35" t="s">
        <v>1631</v>
      </c>
      <c r="D139" s="89" t="s">
        <v>1632</v>
      </c>
      <c r="E139" s="19" t="s">
        <v>67</v>
      </c>
      <c r="F139" s="34" t="s">
        <v>3664</v>
      </c>
      <c r="G139" s="38">
        <v>8006.4</v>
      </c>
      <c r="H139" s="90">
        <v>8006.4</v>
      </c>
      <c r="I139" s="38">
        <f aca="true" t="shared" si="4" ref="I139:I150">G139-H139</f>
        <v>0</v>
      </c>
      <c r="J139" s="19"/>
      <c r="K139" s="19"/>
      <c r="L139" s="19"/>
      <c r="M139" s="19"/>
      <c r="N139" s="20"/>
    </row>
    <row r="140" spans="1:14" ht="12.75">
      <c r="A140" s="13">
        <v>133</v>
      </c>
      <c r="B140" s="42" t="s">
        <v>1633</v>
      </c>
      <c r="C140" s="35" t="s">
        <v>1634</v>
      </c>
      <c r="D140" s="89" t="s">
        <v>1635</v>
      </c>
      <c r="E140" s="19" t="s">
        <v>67</v>
      </c>
      <c r="F140" s="34" t="s">
        <v>3673</v>
      </c>
      <c r="G140" s="38">
        <v>6482.32</v>
      </c>
      <c r="H140" s="90">
        <v>6482.32</v>
      </c>
      <c r="I140" s="38">
        <f t="shared" si="4"/>
        <v>0</v>
      </c>
      <c r="J140" s="19"/>
      <c r="K140" s="19"/>
      <c r="L140" s="19"/>
      <c r="M140" s="19"/>
      <c r="N140" s="20"/>
    </row>
    <row r="141" spans="1:14" ht="12.75">
      <c r="A141" s="13">
        <v>134</v>
      </c>
      <c r="B141" s="42" t="s">
        <v>1636</v>
      </c>
      <c r="C141" s="35" t="s">
        <v>1637</v>
      </c>
      <c r="D141" s="89" t="s">
        <v>1638</v>
      </c>
      <c r="E141" s="19" t="s">
        <v>67</v>
      </c>
      <c r="F141" s="34" t="s">
        <v>3675</v>
      </c>
      <c r="G141" s="38">
        <v>4174.56</v>
      </c>
      <c r="H141" s="90">
        <v>4174.56</v>
      </c>
      <c r="I141" s="38">
        <f t="shared" si="4"/>
        <v>0</v>
      </c>
      <c r="J141" s="19"/>
      <c r="K141" s="19"/>
      <c r="L141" s="19"/>
      <c r="M141" s="19"/>
      <c r="N141" s="20"/>
    </row>
    <row r="142" spans="1:14" ht="12.75">
      <c r="A142" s="13">
        <v>135</v>
      </c>
      <c r="B142" s="42" t="s">
        <v>1639</v>
      </c>
      <c r="C142" s="35">
        <v>10104000059</v>
      </c>
      <c r="D142" s="89" t="s">
        <v>1640</v>
      </c>
      <c r="E142" s="19" t="s">
        <v>67</v>
      </c>
      <c r="F142" s="34" t="s">
        <v>3675</v>
      </c>
      <c r="G142" s="38">
        <v>4174.56</v>
      </c>
      <c r="H142" s="90">
        <v>4174.56</v>
      </c>
      <c r="I142" s="38">
        <f t="shared" si="4"/>
        <v>0</v>
      </c>
      <c r="J142" s="19"/>
      <c r="K142" s="19"/>
      <c r="L142" s="19"/>
      <c r="M142" s="19"/>
      <c r="N142" s="20"/>
    </row>
    <row r="143" spans="1:14" ht="12.75">
      <c r="A143" s="13">
        <v>136</v>
      </c>
      <c r="B143" s="42" t="s">
        <v>1641</v>
      </c>
      <c r="C143" s="35">
        <v>10104000062</v>
      </c>
      <c r="D143" s="89" t="s">
        <v>1640</v>
      </c>
      <c r="E143" s="19" t="s">
        <v>67</v>
      </c>
      <c r="F143" s="34" t="s">
        <v>3675</v>
      </c>
      <c r="G143" s="38">
        <v>4174.56</v>
      </c>
      <c r="H143" s="90">
        <v>4174.56</v>
      </c>
      <c r="I143" s="38">
        <f t="shared" si="4"/>
        <v>0</v>
      </c>
      <c r="J143" s="19"/>
      <c r="K143" s="19"/>
      <c r="L143" s="19"/>
      <c r="M143" s="19"/>
      <c r="N143" s="20"/>
    </row>
    <row r="144" spans="1:14" ht="12.75">
      <c r="A144" s="13">
        <v>137</v>
      </c>
      <c r="B144" s="42" t="s">
        <v>1642</v>
      </c>
      <c r="C144" s="35">
        <v>10104000067</v>
      </c>
      <c r="D144" s="89" t="s">
        <v>1643</v>
      </c>
      <c r="E144" s="19" t="s">
        <v>67</v>
      </c>
      <c r="F144" s="34" t="s">
        <v>3676</v>
      </c>
      <c r="G144" s="38">
        <v>4686</v>
      </c>
      <c r="H144" s="90">
        <v>4686</v>
      </c>
      <c r="I144" s="38">
        <f t="shared" si="4"/>
        <v>0</v>
      </c>
      <c r="J144" s="19"/>
      <c r="K144" s="19"/>
      <c r="L144" s="19"/>
      <c r="M144" s="19"/>
      <c r="N144" s="20"/>
    </row>
    <row r="145" spans="1:14" ht="12.75">
      <c r="A145" s="13">
        <v>138</v>
      </c>
      <c r="B145" s="42" t="s">
        <v>1644</v>
      </c>
      <c r="C145" s="35">
        <v>10104000079</v>
      </c>
      <c r="D145" s="89" t="s">
        <v>1645</v>
      </c>
      <c r="E145" s="19" t="s">
        <v>67</v>
      </c>
      <c r="F145" s="34" t="s">
        <v>3682</v>
      </c>
      <c r="G145" s="38">
        <v>3800</v>
      </c>
      <c r="H145" s="90">
        <v>3800</v>
      </c>
      <c r="I145" s="38">
        <f t="shared" si="4"/>
        <v>0</v>
      </c>
      <c r="J145" s="19"/>
      <c r="K145" s="19"/>
      <c r="L145" s="19"/>
      <c r="M145" s="19"/>
      <c r="N145" s="20"/>
    </row>
    <row r="146" spans="1:14" ht="12.75">
      <c r="A146" s="13">
        <v>139</v>
      </c>
      <c r="B146" s="42" t="s">
        <v>1646</v>
      </c>
      <c r="C146" s="35">
        <v>10104000104</v>
      </c>
      <c r="D146" s="89" t="s">
        <v>1647</v>
      </c>
      <c r="E146" s="19" t="s">
        <v>97</v>
      </c>
      <c r="F146" s="34" t="s">
        <v>3685</v>
      </c>
      <c r="G146" s="38">
        <v>8920</v>
      </c>
      <c r="H146" s="90">
        <v>8920</v>
      </c>
      <c r="I146" s="38">
        <f t="shared" si="4"/>
        <v>0</v>
      </c>
      <c r="J146" s="19"/>
      <c r="K146" s="19"/>
      <c r="L146" s="19"/>
      <c r="M146" s="19"/>
      <c r="N146" s="20"/>
    </row>
    <row r="147" spans="1:14" ht="25.5">
      <c r="A147" s="13">
        <v>140</v>
      </c>
      <c r="B147" s="42" t="s">
        <v>1648</v>
      </c>
      <c r="C147" s="35">
        <v>10104000096</v>
      </c>
      <c r="D147" s="89" t="s">
        <v>1649</v>
      </c>
      <c r="E147" s="19" t="s">
        <v>97</v>
      </c>
      <c r="F147" s="34" t="s">
        <v>3684</v>
      </c>
      <c r="G147" s="38">
        <v>7350</v>
      </c>
      <c r="H147" s="90">
        <v>7350</v>
      </c>
      <c r="I147" s="38">
        <f t="shared" si="4"/>
        <v>0</v>
      </c>
      <c r="J147" s="19"/>
      <c r="K147" s="19"/>
      <c r="L147" s="19"/>
      <c r="M147" s="19"/>
      <c r="N147" s="20"/>
    </row>
    <row r="148" spans="1:14" ht="12.75">
      <c r="A148" s="13">
        <v>141</v>
      </c>
      <c r="B148" s="42" t="s">
        <v>1650</v>
      </c>
      <c r="C148" s="35" t="s">
        <v>1651</v>
      </c>
      <c r="D148" s="89" t="s">
        <v>1652</v>
      </c>
      <c r="E148" s="19" t="s">
        <v>67</v>
      </c>
      <c r="F148" s="34" t="s">
        <v>3698</v>
      </c>
      <c r="G148" s="38">
        <v>6543.18</v>
      </c>
      <c r="H148" s="90">
        <v>6543.18</v>
      </c>
      <c r="I148" s="38">
        <f t="shared" si="4"/>
        <v>0</v>
      </c>
      <c r="J148" s="19"/>
      <c r="K148" s="19"/>
      <c r="L148" s="19"/>
      <c r="M148" s="19"/>
      <c r="N148" s="20"/>
    </row>
    <row r="149" spans="1:14" ht="12.75">
      <c r="A149" s="13">
        <v>142</v>
      </c>
      <c r="B149" s="42" t="s">
        <v>1653</v>
      </c>
      <c r="C149" s="35" t="s">
        <v>1654</v>
      </c>
      <c r="D149" s="89" t="s">
        <v>1655</v>
      </c>
      <c r="E149" s="19" t="s">
        <v>97</v>
      </c>
      <c r="F149" s="34" t="s">
        <v>3688</v>
      </c>
      <c r="G149" s="38">
        <v>4890</v>
      </c>
      <c r="H149" s="90">
        <v>4890</v>
      </c>
      <c r="I149" s="38">
        <f t="shared" si="4"/>
        <v>0</v>
      </c>
      <c r="J149" s="19"/>
      <c r="K149" s="19"/>
      <c r="L149" s="19"/>
      <c r="M149" s="19"/>
      <c r="N149" s="20"/>
    </row>
    <row r="150" spans="1:14" ht="25.5">
      <c r="A150" s="13">
        <v>143</v>
      </c>
      <c r="B150" s="42" t="s">
        <v>1656</v>
      </c>
      <c r="C150" s="35" t="s">
        <v>1657</v>
      </c>
      <c r="D150" s="89" t="s">
        <v>1658</v>
      </c>
      <c r="E150" s="19" t="s">
        <v>71</v>
      </c>
      <c r="F150" s="34" t="s">
        <v>3687</v>
      </c>
      <c r="G150" s="38">
        <v>6590</v>
      </c>
      <c r="H150" s="90">
        <v>6590</v>
      </c>
      <c r="I150" s="38">
        <f t="shared" si="4"/>
        <v>0</v>
      </c>
      <c r="J150" s="19"/>
      <c r="K150" s="19"/>
      <c r="L150" s="19"/>
      <c r="M150" s="19"/>
      <c r="N150" s="20"/>
    </row>
    <row r="151" spans="1:14" ht="12.75">
      <c r="A151" s="13">
        <v>144</v>
      </c>
      <c r="B151" s="42" t="s">
        <v>1659</v>
      </c>
      <c r="C151" s="35" t="s">
        <v>1660</v>
      </c>
      <c r="D151" s="89" t="s">
        <v>1661</v>
      </c>
      <c r="E151" s="19" t="s">
        <v>71</v>
      </c>
      <c r="F151" s="34" t="s">
        <v>3687</v>
      </c>
      <c r="G151" s="466" t="s">
        <v>1662</v>
      </c>
      <c r="H151" s="90">
        <v>4226</v>
      </c>
      <c r="I151" s="38">
        <v>0</v>
      </c>
      <c r="J151" s="19"/>
      <c r="K151" s="19"/>
      <c r="L151" s="19"/>
      <c r="M151" s="19"/>
      <c r="N151" s="20"/>
    </row>
    <row r="152" spans="1:14" ht="37.5" customHeight="1">
      <c r="A152" s="13">
        <v>145</v>
      </c>
      <c r="B152" s="42" t="s">
        <v>1663</v>
      </c>
      <c r="C152" s="35" t="s">
        <v>1664</v>
      </c>
      <c r="D152" s="89" t="s">
        <v>1665</v>
      </c>
      <c r="E152" s="19" t="s">
        <v>71</v>
      </c>
      <c r="F152" s="34" t="s">
        <v>3686</v>
      </c>
      <c r="G152" s="466" t="s">
        <v>1666</v>
      </c>
      <c r="H152" s="90">
        <v>8900</v>
      </c>
      <c r="I152" s="38">
        <v>0</v>
      </c>
      <c r="J152" s="19"/>
      <c r="K152" s="19"/>
      <c r="L152" s="19"/>
      <c r="M152" s="19"/>
      <c r="N152" s="20"/>
    </row>
    <row r="153" spans="1:14" ht="38.25">
      <c r="A153" s="13">
        <v>146</v>
      </c>
      <c r="B153" s="42" t="s">
        <v>1669</v>
      </c>
      <c r="C153" s="35" t="s">
        <v>1670</v>
      </c>
      <c r="D153" s="91" t="s">
        <v>1671</v>
      </c>
      <c r="E153" s="19" t="s">
        <v>67</v>
      </c>
      <c r="F153" s="34" t="s">
        <v>3669</v>
      </c>
      <c r="G153" s="38">
        <v>28727</v>
      </c>
      <c r="H153" s="90">
        <v>28727</v>
      </c>
      <c r="I153" s="38">
        <f aca="true" t="shared" si="5" ref="I153:I158">G153-H153</f>
        <v>0</v>
      </c>
      <c r="J153" s="19"/>
      <c r="K153" s="19"/>
      <c r="L153" s="19"/>
      <c r="M153" s="19"/>
      <c r="N153" s="20"/>
    </row>
    <row r="154" spans="1:14" ht="12.75">
      <c r="A154" s="13">
        <v>147</v>
      </c>
      <c r="B154" s="42" t="s">
        <v>1672</v>
      </c>
      <c r="C154" s="35" t="s">
        <v>1673</v>
      </c>
      <c r="D154" s="91" t="s">
        <v>1674</v>
      </c>
      <c r="E154" s="19" t="s">
        <v>67</v>
      </c>
      <c r="F154" s="34" t="s">
        <v>3669</v>
      </c>
      <c r="G154" s="38">
        <v>40250</v>
      </c>
      <c r="H154" s="90">
        <v>40250</v>
      </c>
      <c r="I154" s="38">
        <f t="shared" si="5"/>
        <v>0</v>
      </c>
      <c r="J154" s="19"/>
      <c r="K154" s="19"/>
      <c r="L154" s="19"/>
      <c r="M154" s="19"/>
      <c r="N154" s="20"/>
    </row>
    <row r="155" spans="1:14" ht="12.75">
      <c r="A155" s="13">
        <v>148</v>
      </c>
      <c r="B155" s="42" t="s">
        <v>1675</v>
      </c>
      <c r="C155" s="35" t="s">
        <v>1676</v>
      </c>
      <c r="D155" s="91" t="s">
        <v>1677</v>
      </c>
      <c r="E155" s="19" t="s">
        <v>67</v>
      </c>
      <c r="F155" s="34" t="s">
        <v>3681</v>
      </c>
      <c r="G155" s="38">
        <v>26480</v>
      </c>
      <c r="H155" s="90">
        <v>26480</v>
      </c>
      <c r="I155" s="38">
        <f t="shared" si="5"/>
        <v>0</v>
      </c>
      <c r="J155" s="19"/>
      <c r="K155" s="19"/>
      <c r="L155" s="19"/>
      <c r="M155" s="19"/>
      <c r="N155" s="20"/>
    </row>
    <row r="156" spans="1:14" ht="12.75">
      <c r="A156" s="13">
        <v>149</v>
      </c>
      <c r="B156" s="42" t="s">
        <v>1678</v>
      </c>
      <c r="C156" s="35">
        <v>10104000087</v>
      </c>
      <c r="D156" s="89" t="s">
        <v>1679</v>
      </c>
      <c r="E156" s="19" t="s">
        <v>97</v>
      </c>
      <c r="F156" s="34">
        <v>2007</v>
      </c>
      <c r="G156" s="38">
        <v>1500</v>
      </c>
      <c r="H156" s="90">
        <v>1500</v>
      </c>
      <c r="I156" s="38">
        <f t="shared" si="5"/>
        <v>0</v>
      </c>
      <c r="J156" s="19"/>
      <c r="K156" s="19"/>
      <c r="L156" s="19"/>
      <c r="M156" s="19"/>
      <c r="N156" s="20"/>
    </row>
    <row r="157" spans="1:14" ht="25.5">
      <c r="A157" s="13">
        <v>150</v>
      </c>
      <c r="B157" s="42" t="s">
        <v>1680</v>
      </c>
      <c r="C157" s="35" t="s">
        <v>1681</v>
      </c>
      <c r="D157" s="89" t="s">
        <v>1682</v>
      </c>
      <c r="E157" s="19" t="s">
        <v>71</v>
      </c>
      <c r="F157" s="34">
        <v>2009</v>
      </c>
      <c r="G157" s="38">
        <v>1980</v>
      </c>
      <c r="H157" s="90">
        <v>1980</v>
      </c>
      <c r="I157" s="38">
        <f t="shared" si="5"/>
        <v>0</v>
      </c>
      <c r="J157" s="19"/>
      <c r="K157" s="19"/>
      <c r="L157" s="19"/>
      <c r="M157" s="19"/>
      <c r="N157" s="20"/>
    </row>
    <row r="158" spans="1:14" ht="12.75">
      <c r="A158" s="13">
        <v>151</v>
      </c>
      <c r="B158" s="42" t="s">
        <v>1683</v>
      </c>
      <c r="C158" s="35" t="s">
        <v>1684</v>
      </c>
      <c r="D158" s="91" t="s">
        <v>1685</v>
      </c>
      <c r="E158" s="19" t="s">
        <v>97</v>
      </c>
      <c r="F158" s="34">
        <v>40217</v>
      </c>
      <c r="G158" s="38">
        <v>160</v>
      </c>
      <c r="H158" s="90">
        <v>160</v>
      </c>
      <c r="I158" s="38">
        <f t="shared" si="5"/>
        <v>0</v>
      </c>
      <c r="J158" s="19"/>
      <c r="K158" s="19"/>
      <c r="L158" s="19"/>
      <c r="M158" s="19"/>
      <c r="N158" s="20"/>
    </row>
    <row r="159" spans="1:14" ht="12.75">
      <c r="A159" s="13">
        <v>152</v>
      </c>
      <c r="B159" s="42" t="s">
        <v>1686</v>
      </c>
      <c r="C159" s="35" t="s">
        <v>1687</v>
      </c>
      <c r="D159" s="89" t="s">
        <v>1688</v>
      </c>
      <c r="E159" s="19" t="s">
        <v>67</v>
      </c>
      <c r="F159" s="34" t="s">
        <v>3665</v>
      </c>
      <c r="G159" s="466" t="s">
        <v>1689</v>
      </c>
      <c r="H159" s="90">
        <v>13230</v>
      </c>
      <c r="I159" s="38">
        <v>0</v>
      </c>
      <c r="J159" s="19"/>
      <c r="K159" s="19"/>
      <c r="L159" s="19"/>
      <c r="M159" s="19"/>
      <c r="N159" s="20"/>
    </row>
    <row r="160" spans="1:14" ht="25.5">
      <c r="A160" s="13">
        <v>153</v>
      </c>
      <c r="B160" s="42" t="s">
        <v>1690</v>
      </c>
      <c r="C160" s="35" t="s">
        <v>1691</v>
      </c>
      <c r="D160" s="89" t="s">
        <v>1692</v>
      </c>
      <c r="E160" s="19" t="s">
        <v>67</v>
      </c>
      <c r="F160" s="34" t="s">
        <v>3672</v>
      </c>
      <c r="G160" s="38">
        <v>14232.4</v>
      </c>
      <c r="H160" s="90">
        <v>14232.4</v>
      </c>
      <c r="I160" s="38">
        <f aca="true" t="shared" si="6" ref="I160:I191">G160-H160</f>
        <v>0</v>
      </c>
      <c r="J160" s="19"/>
      <c r="K160" s="19"/>
      <c r="L160" s="19"/>
      <c r="M160" s="19"/>
      <c r="N160" s="20"/>
    </row>
    <row r="161" spans="1:14" ht="12.75">
      <c r="A161" s="13">
        <v>154</v>
      </c>
      <c r="B161" s="42" t="s">
        <v>1693</v>
      </c>
      <c r="C161" s="35">
        <v>10104000048</v>
      </c>
      <c r="D161" s="91" t="s">
        <v>1694</v>
      </c>
      <c r="E161" s="19" t="s">
        <v>67</v>
      </c>
      <c r="F161" s="34" t="s">
        <v>3673</v>
      </c>
      <c r="G161" s="38">
        <v>14170</v>
      </c>
      <c r="H161" s="90">
        <v>14170</v>
      </c>
      <c r="I161" s="38">
        <f t="shared" si="6"/>
        <v>0</v>
      </c>
      <c r="J161" s="19"/>
      <c r="K161" s="19"/>
      <c r="L161" s="19"/>
      <c r="M161" s="19"/>
      <c r="N161" s="20"/>
    </row>
    <row r="162" spans="1:14" ht="12.75">
      <c r="A162" s="13">
        <v>155</v>
      </c>
      <c r="B162" s="42" t="s">
        <v>1695</v>
      </c>
      <c r="C162" s="35">
        <v>10104000049</v>
      </c>
      <c r="D162" s="91" t="s">
        <v>1696</v>
      </c>
      <c r="E162" s="19" t="s">
        <v>67</v>
      </c>
      <c r="F162" s="34" t="s">
        <v>3673</v>
      </c>
      <c r="G162" s="38">
        <v>14170</v>
      </c>
      <c r="H162" s="90">
        <v>14170</v>
      </c>
      <c r="I162" s="38">
        <f t="shared" si="6"/>
        <v>0</v>
      </c>
      <c r="J162" s="19"/>
      <c r="K162" s="19"/>
      <c r="L162" s="19"/>
      <c r="M162" s="19"/>
      <c r="N162" s="20"/>
    </row>
    <row r="163" spans="1:14" ht="25.5">
      <c r="A163" s="13">
        <v>156</v>
      </c>
      <c r="B163" s="42" t="s">
        <v>1697</v>
      </c>
      <c r="C163" s="35">
        <v>10104000055</v>
      </c>
      <c r="D163" s="89" t="s">
        <v>1698</v>
      </c>
      <c r="E163" s="19" t="s">
        <v>67</v>
      </c>
      <c r="F163" s="34" t="s">
        <v>3674</v>
      </c>
      <c r="G163" s="38">
        <v>14170</v>
      </c>
      <c r="H163" s="90">
        <v>14170</v>
      </c>
      <c r="I163" s="38">
        <f t="shared" si="6"/>
        <v>0</v>
      </c>
      <c r="J163" s="19"/>
      <c r="K163" s="19"/>
      <c r="L163" s="19"/>
      <c r="M163" s="19"/>
      <c r="N163" s="20"/>
    </row>
    <row r="164" spans="1:14" ht="25.5">
      <c r="A164" s="13">
        <v>157</v>
      </c>
      <c r="B164" s="42" t="s">
        <v>1699</v>
      </c>
      <c r="C164" s="35">
        <v>10104000058</v>
      </c>
      <c r="D164" s="89" t="s">
        <v>1700</v>
      </c>
      <c r="E164" s="19" t="s">
        <v>67</v>
      </c>
      <c r="F164" s="34" t="s">
        <v>3675</v>
      </c>
      <c r="G164" s="38">
        <v>14164.8</v>
      </c>
      <c r="H164" s="90">
        <v>14164.8</v>
      </c>
      <c r="I164" s="38">
        <f t="shared" si="6"/>
        <v>0</v>
      </c>
      <c r="J164" s="19"/>
      <c r="K164" s="19"/>
      <c r="L164" s="19"/>
      <c r="M164" s="19"/>
      <c r="N164" s="20"/>
    </row>
    <row r="165" spans="1:14" ht="25.5">
      <c r="A165" s="13">
        <v>158</v>
      </c>
      <c r="B165" s="42" t="s">
        <v>1701</v>
      </c>
      <c r="C165" s="35">
        <v>10104000063</v>
      </c>
      <c r="D165" s="89" t="s">
        <v>1702</v>
      </c>
      <c r="E165" s="19" t="s">
        <v>67</v>
      </c>
      <c r="F165" s="34" t="s">
        <v>3675</v>
      </c>
      <c r="G165" s="38">
        <v>14102.4</v>
      </c>
      <c r="H165" s="90">
        <v>14102.4</v>
      </c>
      <c r="I165" s="38">
        <f t="shared" si="6"/>
        <v>0</v>
      </c>
      <c r="J165" s="19"/>
      <c r="K165" s="19"/>
      <c r="L165" s="19"/>
      <c r="M165" s="19"/>
      <c r="N165" s="20"/>
    </row>
    <row r="166" spans="1:14" ht="25.5">
      <c r="A166" s="13">
        <v>159</v>
      </c>
      <c r="B166" s="42" t="s">
        <v>1703</v>
      </c>
      <c r="C166" s="35">
        <v>10104000068</v>
      </c>
      <c r="D166" s="89" t="s">
        <v>1704</v>
      </c>
      <c r="E166" s="19" t="s">
        <v>67</v>
      </c>
      <c r="F166" s="34" t="s">
        <v>3676</v>
      </c>
      <c r="G166" s="38">
        <v>8314</v>
      </c>
      <c r="H166" s="90">
        <v>8314</v>
      </c>
      <c r="I166" s="38">
        <f t="shared" si="6"/>
        <v>0</v>
      </c>
      <c r="J166" s="19"/>
      <c r="K166" s="19"/>
      <c r="L166" s="19"/>
      <c r="M166" s="19"/>
      <c r="N166" s="20"/>
    </row>
    <row r="167" spans="1:14" ht="25.5">
      <c r="A167" s="13">
        <v>160</v>
      </c>
      <c r="B167" s="42" t="s">
        <v>1705</v>
      </c>
      <c r="C167" s="35">
        <v>10104000069</v>
      </c>
      <c r="D167" s="89" t="s">
        <v>1704</v>
      </c>
      <c r="E167" s="19" t="s">
        <v>67</v>
      </c>
      <c r="F167" s="34" t="s">
        <v>3676</v>
      </c>
      <c r="G167" s="38">
        <v>8314</v>
      </c>
      <c r="H167" s="90">
        <v>8314</v>
      </c>
      <c r="I167" s="38">
        <f t="shared" si="6"/>
        <v>0</v>
      </c>
      <c r="J167" s="19"/>
      <c r="K167" s="19"/>
      <c r="L167" s="19"/>
      <c r="M167" s="19"/>
      <c r="N167" s="20"/>
    </row>
    <row r="168" spans="1:14" ht="25.5">
      <c r="A168" s="13">
        <v>161</v>
      </c>
      <c r="B168" s="42" t="s">
        <v>1706</v>
      </c>
      <c r="C168" s="35">
        <v>10104000070</v>
      </c>
      <c r="D168" s="89" t="s">
        <v>1704</v>
      </c>
      <c r="E168" s="19" t="s">
        <v>67</v>
      </c>
      <c r="F168" s="34" t="s">
        <v>3676</v>
      </c>
      <c r="G168" s="38">
        <v>8314</v>
      </c>
      <c r="H168" s="90">
        <v>8314</v>
      </c>
      <c r="I168" s="38">
        <f t="shared" si="6"/>
        <v>0</v>
      </c>
      <c r="J168" s="19"/>
      <c r="K168" s="19"/>
      <c r="L168" s="19"/>
      <c r="M168" s="19"/>
      <c r="N168" s="20"/>
    </row>
    <row r="169" spans="1:14" ht="25.5">
      <c r="A169" s="13">
        <v>162</v>
      </c>
      <c r="B169" s="42" t="s">
        <v>1707</v>
      </c>
      <c r="C169" s="35">
        <v>10104000074</v>
      </c>
      <c r="D169" s="91" t="s">
        <v>1708</v>
      </c>
      <c r="E169" s="19" t="s">
        <v>67</v>
      </c>
      <c r="F169" s="34" t="s">
        <v>3679</v>
      </c>
      <c r="G169" s="38">
        <v>13450</v>
      </c>
      <c r="H169" s="90">
        <v>13450</v>
      </c>
      <c r="I169" s="38">
        <f t="shared" si="6"/>
        <v>0</v>
      </c>
      <c r="J169" s="19"/>
      <c r="K169" s="19"/>
      <c r="L169" s="19"/>
      <c r="M169" s="19"/>
      <c r="N169" s="20"/>
    </row>
    <row r="170" spans="1:14" ht="12.75">
      <c r="A170" s="13">
        <v>163</v>
      </c>
      <c r="B170" s="42" t="s">
        <v>1709</v>
      </c>
      <c r="C170" s="35">
        <v>10104000098</v>
      </c>
      <c r="D170" s="91" t="s">
        <v>1710</v>
      </c>
      <c r="E170" s="19" t="s">
        <v>97</v>
      </c>
      <c r="F170" s="34" t="s">
        <v>3685</v>
      </c>
      <c r="G170" s="38">
        <v>17320</v>
      </c>
      <c r="H170" s="90">
        <v>17320</v>
      </c>
      <c r="I170" s="38">
        <f t="shared" si="6"/>
        <v>0</v>
      </c>
      <c r="J170" s="19"/>
      <c r="K170" s="19"/>
      <c r="L170" s="19"/>
      <c r="M170" s="19"/>
      <c r="N170" s="20"/>
    </row>
    <row r="171" spans="1:14" ht="12.75">
      <c r="A171" s="13">
        <v>164</v>
      </c>
      <c r="B171" s="42" t="s">
        <v>1711</v>
      </c>
      <c r="C171" s="35">
        <v>10104000099</v>
      </c>
      <c r="D171" s="91" t="s">
        <v>1710</v>
      </c>
      <c r="E171" s="19" t="s">
        <v>97</v>
      </c>
      <c r="F171" s="34" t="s">
        <v>3685</v>
      </c>
      <c r="G171" s="38">
        <v>11336</v>
      </c>
      <c r="H171" s="90">
        <v>11336</v>
      </c>
      <c r="I171" s="38">
        <f t="shared" si="6"/>
        <v>0</v>
      </c>
      <c r="J171" s="19"/>
      <c r="K171" s="19"/>
      <c r="L171" s="19"/>
      <c r="M171" s="19"/>
      <c r="N171" s="20"/>
    </row>
    <row r="172" spans="1:14" ht="12.75">
      <c r="A172" s="13">
        <v>165</v>
      </c>
      <c r="B172" s="42" t="s">
        <v>1712</v>
      </c>
      <c r="C172" s="35" t="s">
        <v>1713</v>
      </c>
      <c r="D172" s="91" t="s">
        <v>1710</v>
      </c>
      <c r="E172" s="19" t="s">
        <v>97</v>
      </c>
      <c r="F172" s="34" t="s">
        <v>3666</v>
      </c>
      <c r="G172" s="38">
        <v>10982.5</v>
      </c>
      <c r="H172" s="90">
        <v>10982.5</v>
      </c>
      <c r="I172" s="38">
        <f t="shared" si="6"/>
        <v>0</v>
      </c>
      <c r="J172" s="19"/>
      <c r="K172" s="19"/>
      <c r="L172" s="19"/>
      <c r="M172" s="19"/>
      <c r="N172" s="20"/>
    </row>
    <row r="173" spans="1:14" ht="12.75">
      <c r="A173" s="13">
        <v>166</v>
      </c>
      <c r="B173" s="42" t="s">
        <v>1714</v>
      </c>
      <c r="C173" s="35" t="s">
        <v>1715</v>
      </c>
      <c r="D173" s="89" t="s">
        <v>1716</v>
      </c>
      <c r="E173" s="19" t="s">
        <v>97</v>
      </c>
      <c r="F173" s="34" t="s">
        <v>3691</v>
      </c>
      <c r="G173" s="38">
        <v>18010</v>
      </c>
      <c r="H173" s="90">
        <v>18010</v>
      </c>
      <c r="I173" s="38">
        <f t="shared" si="6"/>
        <v>0</v>
      </c>
      <c r="J173" s="19"/>
      <c r="K173" s="19"/>
      <c r="L173" s="19"/>
      <c r="M173" s="19"/>
      <c r="N173" s="20"/>
    </row>
    <row r="174" spans="1:14" ht="12.75">
      <c r="A174" s="13">
        <v>167</v>
      </c>
      <c r="B174" s="42" t="s">
        <v>1717</v>
      </c>
      <c r="C174" s="35" t="s">
        <v>1718</v>
      </c>
      <c r="D174" s="89" t="s">
        <v>1716</v>
      </c>
      <c r="E174" s="19" t="s">
        <v>97</v>
      </c>
      <c r="F174" s="34" t="s">
        <v>3691</v>
      </c>
      <c r="G174" s="38">
        <v>18010</v>
      </c>
      <c r="H174" s="90">
        <v>18010</v>
      </c>
      <c r="I174" s="38">
        <f t="shared" si="6"/>
        <v>0</v>
      </c>
      <c r="J174" s="19"/>
      <c r="K174" s="19"/>
      <c r="L174" s="19"/>
      <c r="M174" s="19"/>
      <c r="N174" s="20"/>
    </row>
    <row r="175" spans="1:14" ht="76.5">
      <c r="A175" s="13">
        <v>168</v>
      </c>
      <c r="B175" s="42" t="s">
        <v>1719</v>
      </c>
      <c r="C175" s="35">
        <v>110134211000162</v>
      </c>
      <c r="D175" s="89" t="s">
        <v>1720</v>
      </c>
      <c r="E175" s="19" t="s">
        <v>71</v>
      </c>
      <c r="F175" s="34">
        <v>2011</v>
      </c>
      <c r="G175" s="38">
        <v>22632</v>
      </c>
      <c r="H175" s="90">
        <v>22632</v>
      </c>
      <c r="I175" s="38">
        <f t="shared" si="6"/>
        <v>0</v>
      </c>
      <c r="J175" s="19"/>
      <c r="K175" s="19"/>
      <c r="L175" s="19"/>
      <c r="M175" s="19"/>
      <c r="N175" s="20"/>
    </row>
    <row r="176" spans="1:14" ht="38.25">
      <c r="A176" s="13">
        <v>169</v>
      </c>
      <c r="B176" s="42" t="s">
        <v>1721</v>
      </c>
      <c r="C176" s="35" t="s">
        <v>1722</v>
      </c>
      <c r="D176" s="89" t="s">
        <v>1723</v>
      </c>
      <c r="E176" s="19" t="s">
        <v>71</v>
      </c>
      <c r="F176" s="34" t="s">
        <v>3686</v>
      </c>
      <c r="G176" s="38">
        <v>16800</v>
      </c>
      <c r="H176" s="90">
        <v>16800</v>
      </c>
      <c r="I176" s="38">
        <f t="shared" si="6"/>
        <v>0</v>
      </c>
      <c r="J176" s="19"/>
      <c r="K176" s="19"/>
      <c r="L176" s="19"/>
      <c r="M176" s="19"/>
      <c r="N176" s="20"/>
    </row>
    <row r="177" spans="1:14" ht="25.5">
      <c r="A177" s="13">
        <v>170</v>
      </c>
      <c r="B177" s="42" t="s">
        <v>1724</v>
      </c>
      <c r="C177" s="35" t="s">
        <v>3726</v>
      </c>
      <c r="D177" s="89" t="s">
        <v>1725</v>
      </c>
      <c r="E177" s="19" t="s">
        <v>97</v>
      </c>
      <c r="F177" s="34" t="s">
        <v>3693</v>
      </c>
      <c r="G177" s="38">
        <v>6240</v>
      </c>
      <c r="H177" s="90">
        <v>6240</v>
      </c>
      <c r="I177" s="38">
        <f t="shared" si="6"/>
        <v>0</v>
      </c>
      <c r="J177" s="19"/>
      <c r="K177" s="19"/>
      <c r="L177" s="19"/>
      <c r="M177" s="19"/>
      <c r="N177" s="20"/>
    </row>
    <row r="178" spans="1:14" ht="25.5">
      <c r="A178" s="13">
        <v>171</v>
      </c>
      <c r="B178" s="42" t="s">
        <v>1726</v>
      </c>
      <c r="C178" s="35" t="s">
        <v>1727</v>
      </c>
      <c r="D178" s="89" t="s">
        <v>1728</v>
      </c>
      <c r="E178" s="19" t="s">
        <v>97</v>
      </c>
      <c r="F178" s="34">
        <v>2010</v>
      </c>
      <c r="G178" s="38">
        <v>18200</v>
      </c>
      <c r="H178" s="90">
        <v>18200</v>
      </c>
      <c r="I178" s="38">
        <f t="shared" si="6"/>
        <v>0</v>
      </c>
      <c r="J178" s="19"/>
      <c r="K178" s="19"/>
      <c r="L178" s="19"/>
      <c r="M178" s="19"/>
      <c r="N178" s="20"/>
    </row>
    <row r="179" spans="1:14" ht="25.5">
      <c r="A179" s="13">
        <v>172</v>
      </c>
      <c r="B179" s="42" t="s">
        <v>1729</v>
      </c>
      <c r="C179" s="35" t="s">
        <v>3659</v>
      </c>
      <c r="D179" s="89" t="s">
        <v>1730</v>
      </c>
      <c r="E179" s="19" t="s">
        <v>71</v>
      </c>
      <c r="F179" s="34">
        <v>2011</v>
      </c>
      <c r="G179" s="38">
        <v>54000</v>
      </c>
      <c r="H179" s="90">
        <v>54000</v>
      </c>
      <c r="I179" s="38">
        <f t="shared" si="6"/>
        <v>0</v>
      </c>
      <c r="J179" s="19"/>
      <c r="K179" s="19"/>
      <c r="L179" s="19"/>
      <c r="M179" s="19"/>
      <c r="N179" s="20"/>
    </row>
    <row r="180" spans="1:14" ht="12.75">
      <c r="A180" s="13">
        <v>173</v>
      </c>
      <c r="B180" s="42" t="s">
        <v>1731</v>
      </c>
      <c r="C180" s="35">
        <v>110134511000171</v>
      </c>
      <c r="D180" s="89" t="s">
        <v>1732</v>
      </c>
      <c r="E180" s="19" t="s">
        <v>71</v>
      </c>
      <c r="F180" s="34">
        <v>2011</v>
      </c>
      <c r="G180" s="38">
        <v>16500</v>
      </c>
      <c r="H180" s="90">
        <v>16500</v>
      </c>
      <c r="I180" s="38">
        <f t="shared" si="6"/>
        <v>0</v>
      </c>
      <c r="J180" s="19"/>
      <c r="K180" s="19"/>
      <c r="L180" s="19"/>
      <c r="M180" s="19"/>
      <c r="N180" s="20"/>
    </row>
    <row r="181" spans="1:14" ht="12.75">
      <c r="A181" s="13">
        <v>174</v>
      </c>
      <c r="B181" s="42" t="s">
        <v>1733</v>
      </c>
      <c r="C181" s="35"/>
      <c r="D181" s="89" t="s">
        <v>1734</v>
      </c>
      <c r="E181" s="19" t="s">
        <v>71</v>
      </c>
      <c r="F181" s="34">
        <v>2011</v>
      </c>
      <c r="G181" s="38"/>
      <c r="H181" s="90"/>
      <c r="I181" s="38">
        <f t="shared" si="6"/>
        <v>0</v>
      </c>
      <c r="J181" s="19"/>
      <c r="K181" s="19"/>
      <c r="L181" s="19"/>
      <c r="M181" s="19"/>
      <c r="N181" s="20"/>
    </row>
    <row r="182" spans="1:14" ht="12.75">
      <c r="A182" s="13">
        <v>175</v>
      </c>
      <c r="B182" s="42" t="s">
        <v>1735</v>
      </c>
      <c r="C182" s="35" t="s">
        <v>1736</v>
      </c>
      <c r="D182" s="91" t="s">
        <v>1737</v>
      </c>
      <c r="E182" s="19" t="s">
        <v>97</v>
      </c>
      <c r="F182" s="34" t="s">
        <v>3696</v>
      </c>
      <c r="G182" s="38">
        <v>2980</v>
      </c>
      <c r="H182" s="90">
        <v>2980</v>
      </c>
      <c r="I182" s="38">
        <f t="shared" si="6"/>
        <v>0</v>
      </c>
      <c r="J182" s="19"/>
      <c r="K182" s="19"/>
      <c r="L182" s="19"/>
      <c r="M182" s="19"/>
      <c r="N182" s="20"/>
    </row>
    <row r="183" spans="1:14" ht="12.75">
      <c r="A183" s="13">
        <v>176</v>
      </c>
      <c r="B183" s="42" t="s">
        <v>1738</v>
      </c>
      <c r="C183" s="35" t="s">
        <v>1739</v>
      </c>
      <c r="D183" s="91" t="s">
        <v>1737</v>
      </c>
      <c r="E183" s="19" t="s">
        <v>97</v>
      </c>
      <c r="F183" s="34" t="s">
        <v>3696</v>
      </c>
      <c r="G183" s="38">
        <v>1980</v>
      </c>
      <c r="H183" s="90">
        <v>1980</v>
      </c>
      <c r="I183" s="38">
        <f t="shared" si="6"/>
        <v>0</v>
      </c>
      <c r="J183" s="19"/>
      <c r="K183" s="19"/>
      <c r="L183" s="19"/>
      <c r="M183" s="19"/>
      <c r="N183" s="20"/>
    </row>
    <row r="184" spans="1:14" ht="12.75">
      <c r="A184" s="13">
        <v>177</v>
      </c>
      <c r="B184" s="42" t="s">
        <v>1740</v>
      </c>
      <c r="C184" s="35" t="s">
        <v>1741</v>
      </c>
      <c r="D184" s="91" t="s">
        <v>1742</v>
      </c>
      <c r="E184" s="19" t="s">
        <v>97</v>
      </c>
      <c r="F184" s="34">
        <v>2010</v>
      </c>
      <c r="G184" s="38">
        <v>1500</v>
      </c>
      <c r="H184" s="90">
        <v>1500</v>
      </c>
      <c r="I184" s="38">
        <f t="shared" si="6"/>
        <v>0</v>
      </c>
      <c r="J184" s="19"/>
      <c r="K184" s="19"/>
      <c r="L184" s="19"/>
      <c r="M184" s="19"/>
      <c r="N184" s="20"/>
    </row>
    <row r="185" spans="1:256" ht="12.75">
      <c r="A185" s="13">
        <v>178</v>
      </c>
      <c r="B185" s="42" t="s">
        <v>1743</v>
      </c>
      <c r="C185" s="170" t="s">
        <v>4180</v>
      </c>
      <c r="D185" s="44" t="s">
        <v>1744</v>
      </c>
      <c r="E185" s="44" t="s">
        <v>1745</v>
      </c>
      <c r="F185" s="43">
        <v>40234</v>
      </c>
      <c r="G185" s="469">
        <v>9000</v>
      </c>
      <c r="H185" s="46">
        <v>9000</v>
      </c>
      <c r="I185" s="38">
        <f t="shared" si="6"/>
        <v>0</v>
      </c>
      <c r="J185" s="47"/>
      <c r="K185" s="48"/>
      <c r="L185" s="48"/>
      <c r="M185" s="48"/>
      <c r="N185" s="50" t="s">
        <v>1746</v>
      </c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  <c r="AJ185" s="50"/>
      <c r="AK185" s="50"/>
      <c r="AL185" s="50"/>
      <c r="AM185" s="50"/>
      <c r="AN185" s="50"/>
      <c r="AO185" s="50"/>
      <c r="AP185" s="50"/>
      <c r="AQ185" s="50"/>
      <c r="AR185" s="50"/>
      <c r="AS185" s="50"/>
      <c r="AT185" s="50"/>
      <c r="AU185" s="50"/>
      <c r="AV185" s="50"/>
      <c r="AW185" s="50"/>
      <c r="AX185" s="50"/>
      <c r="AY185" s="50"/>
      <c r="AZ185" s="50"/>
      <c r="BA185" s="50"/>
      <c r="BB185" s="50"/>
      <c r="BC185" s="50"/>
      <c r="BD185" s="50"/>
      <c r="BE185" s="50"/>
      <c r="BF185" s="50"/>
      <c r="BG185" s="50"/>
      <c r="BH185" s="50"/>
      <c r="BI185" s="50"/>
      <c r="BJ185" s="50"/>
      <c r="BK185" s="50"/>
      <c r="BL185" s="50"/>
      <c r="BM185" s="50"/>
      <c r="BN185" s="50"/>
      <c r="BO185" s="50"/>
      <c r="BP185" s="50"/>
      <c r="BQ185" s="50"/>
      <c r="BR185" s="50"/>
      <c r="BS185" s="50"/>
      <c r="BT185" s="50"/>
      <c r="BU185" s="50"/>
      <c r="BV185" s="50"/>
      <c r="BW185" s="50"/>
      <c r="BX185" s="50"/>
      <c r="BY185" s="50"/>
      <c r="BZ185" s="50"/>
      <c r="CA185" s="50"/>
      <c r="CB185" s="50"/>
      <c r="CC185" s="50"/>
      <c r="CD185" s="50"/>
      <c r="CE185" s="50"/>
      <c r="CF185" s="50"/>
      <c r="CG185" s="50"/>
      <c r="CH185" s="50"/>
      <c r="CI185" s="50"/>
      <c r="CJ185" s="50"/>
      <c r="CK185" s="50"/>
      <c r="CL185" s="50"/>
      <c r="CM185" s="50"/>
      <c r="CN185" s="50"/>
      <c r="CO185" s="50"/>
      <c r="CP185" s="50"/>
      <c r="CQ185" s="50"/>
      <c r="CR185" s="50"/>
      <c r="CS185" s="50"/>
      <c r="CT185" s="50"/>
      <c r="CU185" s="50"/>
      <c r="CV185" s="50"/>
      <c r="CW185" s="50"/>
      <c r="CX185" s="50"/>
      <c r="CY185" s="50"/>
      <c r="CZ185" s="50"/>
      <c r="DA185" s="50"/>
      <c r="DB185" s="50"/>
      <c r="DC185" s="50"/>
      <c r="DD185" s="50"/>
      <c r="DE185" s="50"/>
      <c r="DF185" s="50"/>
      <c r="DG185" s="50"/>
      <c r="DH185" s="50"/>
      <c r="DI185" s="50"/>
      <c r="DJ185" s="50"/>
      <c r="DK185" s="50"/>
      <c r="DL185" s="50"/>
      <c r="DM185" s="50"/>
      <c r="DN185" s="50"/>
      <c r="DO185" s="50"/>
      <c r="DP185" s="50"/>
      <c r="DQ185" s="50"/>
      <c r="DR185" s="50"/>
      <c r="DS185" s="50"/>
      <c r="DT185" s="50"/>
      <c r="DU185" s="50"/>
      <c r="DV185" s="50"/>
      <c r="DW185" s="50"/>
      <c r="DX185" s="50"/>
      <c r="DY185" s="50"/>
      <c r="DZ185" s="50"/>
      <c r="EA185" s="50"/>
      <c r="EB185" s="50"/>
      <c r="EC185" s="50"/>
      <c r="ED185" s="50"/>
      <c r="EE185" s="50"/>
      <c r="EF185" s="50"/>
      <c r="EG185" s="50"/>
      <c r="EH185" s="50"/>
      <c r="EI185" s="50"/>
      <c r="EJ185" s="50"/>
      <c r="EK185" s="50"/>
      <c r="EL185" s="50"/>
      <c r="EM185" s="50"/>
      <c r="EN185" s="50"/>
      <c r="EO185" s="50"/>
      <c r="EP185" s="50"/>
      <c r="EQ185" s="50"/>
      <c r="ER185" s="50"/>
      <c r="ES185" s="50"/>
      <c r="ET185" s="50"/>
      <c r="EU185" s="50"/>
      <c r="EV185" s="50"/>
      <c r="EW185" s="50"/>
      <c r="EX185" s="50"/>
      <c r="EY185" s="50"/>
      <c r="EZ185" s="50"/>
      <c r="FA185" s="50"/>
      <c r="FB185" s="50"/>
      <c r="FC185" s="50"/>
      <c r="FD185" s="50"/>
      <c r="FE185" s="50"/>
      <c r="FF185" s="50"/>
      <c r="FG185" s="50"/>
      <c r="FH185" s="50"/>
      <c r="FI185" s="50"/>
      <c r="FJ185" s="50"/>
      <c r="FK185" s="50"/>
      <c r="FL185" s="50"/>
      <c r="FM185" s="50"/>
      <c r="FN185" s="50"/>
      <c r="FO185" s="50"/>
      <c r="FP185" s="50"/>
      <c r="FQ185" s="50"/>
      <c r="FR185" s="50"/>
      <c r="FS185" s="50"/>
      <c r="FT185" s="50"/>
      <c r="FU185" s="50"/>
      <c r="FV185" s="50"/>
      <c r="FW185" s="50"/>
      <c r="FX185" s="50"/>
      <c r="FY185" s="50"/>
      <c r="FZ185" s="50"/>
      <c r="GA185" s="50"/>
      <c r="GB185" s="50"/>
      <c r="GC185" s="50"/>
      <c r="GD185" s="50"/>
      <c r="GE185" s="50"/>
      <c r="GF185" s="50"/>
      <c r="GG185" s="50"/>
      <c r="GH185" s="50"/>
      <c r="GI185" s="50"/>
      <c r="GJ185" s="50"/>
      <c r="GK185" s="50"/>
      <c r="GL185" s="50"/>
      <c r="GM185" s="50"/>
      <c r="GN185" s="50"/>
      <c r="GO185" s="50"/>
      <c r="GP185" s="50"/>
      <c r="GQ185" s="50"/>
      <c r="GR185" s="50"/>
      <c r="GS185" s="50"/>
      <c r="GT185" s="50"/>
      <c r="GU185" s="50"/>
      <c r="GV185" s="50"/>
      <c r="GW185" s="50"/>
      <c r="GX185" s="50"/>
      <c r="GY185" s="50"/>
      <c r="GZ185" s="50"/>
      <c r="HA185" s="50"/>
      <c r="HB185" s="50"/>
      <c r="HC185" s="50"/>
      <c r="HD185" s="50"/>
      <c r="HE185" s="50"/>
      <c r="HF185" s="50"/>
      <c r="HG185" s="50"/>
      <c r="HH185" s="50"/>
      <c r="HI185" s="50"/>
      <c r="HJ185" s="50"/>
      <c r="HK185" s="50"/>
      <c r="HL185" s="50"/>
      <c r="HM185" s="50"/>
      <c r="HN185" s="50"/>
      <c r="HO185" s="50"/>
      <c r="HP185" s="50"/>
      <c r="HQ185" s="50"/>
      <c r="HR185" s="50"/>
      <c r="HS185" s="50"/>
      <c r="HT185" s="50"/>
      <c r="HU185" s="50"/>
      <c r="HV185" s="50"/>
      <c r="HW185" s="50"/>
      <c r="HX185" s="50"/>
      <c r="HY185" s="50"/>
      <c r="HZ185" s="50"/>
      <c r="IA185" s="50"/>
      <c r="IB185" s="50"/>
      <c r="IC185" s="50"/>
      <c r="ID185" s="50"/>
      <c r="IE185" s="50"/>
      <c r="IF185" s="50"/>
      <c r="IG185" s="50"/>
      <c r="IH185" s="50"/>
      <c r="II185" s="50"/>
      <c r="IJ185" s="50"/>
      <c r="IK185" s="50"/>
      <c r="IL185" s="50"/>
      <c r="IM185" s="50"/>
      <c r="IN185" s="50"/>
      <c r="IO185" s="50"/>
      <c r="IP185" s="50"/>
      <c r="IQ185" s="50"/>
      <c r="IR185" s="50"/>
      <c r="IS185" s="50"/>
      <c r="IT185" s="50"/>
      <c r="IU185" s="50"/>
      <c r="IV185" s="50"/>
    </row>
    <row r="186" spans="1:14" ht="12.75">
      <c r="A186" s="13">
        <v>179</v>
      </c>
      <c r="B186" s="42" t="s">
        <v>1747</v>
      </c>
      <c r="C186" s="35" t="s">
        <v>1748</v>
      </c>
      <c r="D186" s="91" t="s">
        <v>1749</v>
      </c>
      <c r="E186" s="19" t="s">
        <v>97</v>
      </c>
      <c r="F186" s="34" t="s">
        <v>3710</v>
      </c>
      <c r="G186" s="38">
        <v>4400</v>
      </c>
      <c r="H186" s="90">
        <v>4400</v>
      </c>
      <c r="I186" s="38">
        <f t="shared" si="6"/>
        <v>0</v>
      </c>
      <c r="J186" s="19"/>
      <c r="K186" s="19"/>
      <c r="L186" s="19"/>
      <c r="M186" s="19"/>
      <c r="N186" s="20"/>
    </row>
    <row r="187" spans="1:14" ht="12.75">
      <c r="A187" s="13">
        <v>180</v>
      </c>
      <c r="B187" s="42" t="s">
        <v>1750</v>
      </c>
      <c r="C187" s="35" t="s">
        <v>1751</v>
      </c>
      <c r="D187" s="91" t="s">
        <v>1749</v>
      </c>
      <c r="E187" s="19" t="s">
        <v>97</v>
      </c>
      <c r="F187" s="34" t="s">
        <v>3710</v>
      </c>
      <c r="G187" s="38">
        <v>4400</v>
      </c>
      <c r="H187" s="90">
        <v>4400</v>
      </c>
      <c r="I187" s="38">
        <f t="shared" si="6"/>
        <v>0</v>
      </c>
      <c r="J187" s="19"/>
      <c r="K187" s="19"/>
      <c r="L187" s="19"/>
      <c r="M187" s="19"/>
      <c r="N187" s="20"/>
    </row>
    <row r="188" spans="1:14" ht="25.5">
      <c r="A188" s="13">
        <v>181</v>
      </c>
      <c r="B188" s="42" t="s">
        <v>1752</v>
      </c>
      <c r="C188" s="35" t="s">
        <v>1753</v>
      </c>
      <c r="D188" s="91" t="s">
        <v>1754</v>
      </c>
      <c r="E188" s="19" t="s">
        <v>97</v>
      </c>
      <c r="F188" s="34">
        <v>40497</v>
      </c>
      <c r="G188" s="38">
        <v>750</v>
      </c>
      <c r="H188" s="90">
        <v>750</v>
      </c>
      <c r="I188" s="38">
        <f t="shared" si="6"/>
        <v>0</v>
      </c>
      <c r="J188" s="19"/>
      <c r="K188" s="19"/>
      <c r="L188" s="19"/>
      <c r="M188" s="19"/>
      <c r="N188" s="20"/>
    </row>
    <row r="189" spans="1:14" ht="12.75">
      <c r="A189" s="13">
        <v>182</v>
      </c>
      <c r="B189" s="42" t="s">
        <v>1755</v>
      </c>
      <c r="C189" s="35" t="s">
        <v>1756</v>
      </c>
      <c r="D189" s="91" t="s">
        <v>1757</v>
      </c>
      <c r="E189" s="19" t="s">
        <v>97</v>
      </c>
      <c r="F189" s="34" t="s">
        <v>3717</v>
      </c>
      <c r="G189" s="38">
        <v>7000</v>
      </c>
      <c r="H189" s="90">
        <v>7000</v>
      </c>
      <c r="I189" s="38">
        <f t="shared" si="6"/>
        <v>0</v>
      </c>
      <c r="J189" s="19"/>
      <c r="K189" s="19"/>
      <c r="L189" s="19"/>
      <c r="M189" s="19"/>
      <c r="N189" s="20"/>
    </row>
    <row r="190" spans="1:14" ht="25.5">
      <c r="A190" s="13">
        <v>183</v>
      </c>
      <c r="B190" s="42" t="s">
        <v>1758</v>
      </c>
      <c r="C190" s="35" t="s">
        <v>1759</v>
      </c>
      <c r="D190" s="89" t="s">
        <v>1760</v>
      </c>
      <c r="E190" s="19" t="s">
        <v>67</v>
      </c>
      <c r="F190" s="34" t="s">
        <v>3668</v>
      </c>
      <c r="G190" s="38">
        <v>12591.35</v>
      </c>
      <c r="H190" s="90">
        <v>12591.35</v>
      </c>
      <c r="I190" s="38">
        <f t="shared" si="6"/>
        <v>0</v>
      </c>
      <c r="J190" s="19"/>
      <c r="K190" s="19"/>
      <c r="L190" s="19"/>
      <c r="M190" s="19"/>
      <c r="N190" s="20"/>
    </row>
    <row r="191" spans="1:14" ht="12.75">
      <c r="A191" s="13">
        <v>184</v>
      </c>
      <c r="B191" s="42" t="s">
        <v>1761</v>
      </c>
      <c r="C191" s="35" t="s">
        <v>1762</v>
      </c>
      <c r="D191" s="91" t="s">
        <v>1763</v>
      </c>
      <c r="E191" s="19" t="s">
        <v>67</v>
      </c>
      <c r="F191" s="34" t="s">
        <v>3671</v>
      </c>
      <c r="G191" s="38">
        <v>13095.51</v>
      </c>
      <c r="H191" s="90">
        <v>13095.51</v>
      </c>
      <c r="I191" s="38">
        <f t="shared" si="6"/>
        <v>0</v>
      </c>
      <c r="J191" s="19"/>
      <c r="K191" s="19"/>
      <c r="L191" s="19"/>
      <c r="M191" s="19"/>
      <c r="N191" s="20"/>
    </row>
    <row r="192" spans="1:14" ht="12.75">
      <c r="A192" s="13">
        <v>185</v>
      </c>
      <c r="B192" s="42" t="s">
        <v>1764</v>
      </c>
      <c r="C192" s="35" t="s">
        <v>1765</v>
      </c>
      <c r="D192" s="89" t="s">
        <v>1766</v>
      </c>
      <c r="E192" s="19" t="s">
        <v>67</v>
      </c>
      <c r="F192" s="34" t="s">
        <v>3678</v>
      </c>
      <c r="G192" s="38">
        <v>11138.4</v>
      </c>
      <c r="H192" s="90">
        <v>11138.4</v>
      </c>
      <c r="I192" s="38">
        <f aca="true" t="shared" si="7" ref="I192:I223">G192-H192</f>
        <v>0</v>
      </c>
      <c r="J192" s="19"/>
      <c r="K192" s="19"/>
      <c r="L192" s="19"/>
      <c r="M192" s="19"/>
      <c r="N192" s="20"/>
    </row>
    <row r="193" spans="1:14" ht="12.75">
      <c r="A193" s="13">
        <v>186</v>
      </c>
      <c r="B193" s="42" t="s">
        <v>1767</v>
      </c>
      <c r="C193" s="35" t="s">
        <v>1768</v>
      </c>
      <c r="D193" s="89" t="s">
        <v>1769</v>
      </c>
      <c r="E193" s="19" t="s">
        <v>67</v>
      </c>
      <c r="F193" s="34" t="s">
        <v>3680</v>
      </c>
      <c r="G193" s="38">
        <v>18000</v>
      </c>
      <c r="H193" s="90">
        <v>18000</v>
      </c>
      <c r="I193" s="38">
        <f t="shared" si="7"/>
        <v>0</v>
      </c>
      <c r="J193" s="19"/>
      <c r="K193" s="19"/>
      <c r="L193" s="19"/>
      <c r="M193" s="19"/>
      <c r="N193" s="20"/>
    </row>
    <row r="194" spans="1:14" ht="25.5">
      <c r="A194" s="13">
        <v>187</v>
      </c>
      <c r="B194" s="42" t="s">
        <v>1770</v>
      </c>
      <c r="C194" s="35" t="s">
        <v>1771</v>
      </c>
      <c r="D194" s="89" t="s">
        <v>1772</v>
      </c>
      <c r="E194" s="19" t="s">
        <v>67</v>
      </c>
      <c r="F194" s="34" t="s">
        <v>3714</v>
      </c>
      <c r="G194" s="38">
        <v>20400</v>
      </c>
      <c r="H194" s="90">
        <v>20400</v>
      </c>
      <c r="I194" s="38">
        <f t="shared" si="7"/>
        <v>0</v>
      </c>
      <c r="J194" s="19"/>
      <c r="K194" s="19"/>
      <c r="L194" s="19"/>
      <c r="M194" s="19"/>
      <c r="N194" s="20"/>
    </row>
    <row r="195" spans="1:256" ht="12.75">
      <c r="A195" s="13">
        <v>188</v>
      </c>
      <c r="B195" s="42" t="s">
        <v>1773</v>
      </c>
      <c r="C195" s="117" t="s">
        <v>4179</v>
      </c>
      <c r="D195" s="16" t="s">
        <v>1774</v>
      </c>
      <c r="E195" s="16" t="s">
        <v>1352</v>
      </c>
      <c r="F195" s="119">
        <v>40259</v>
      </c>
      <c r="G195" s="467">
        <v>6320</v>
      </c>
      <c r="H195" s="120">
        <v>6320</v>
      </c>
      <c r="I195" s="38">
        <f t="shared" si="7"/>
        <v>0</v>
      </c>
      <c r="J195" s="121"/>
      <c r="K195" s="122"/>
      <c r="L195" s="122"/>
      <c r="M195" s="123"/>
      <c r="N195" s="50" t="s">
        <v>1353</v>
      </c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  <c r="AJ195" s="50"/>
      <c r="AK195" s="50"/>
      <c r="AL195" s="50"/>
      <c r="AM195" s="50"/>
      <c r="AN195" s="50"/>
      <c r="AO195" s="50"/>
      <c r="AP195" s="50"/>
      <c r="AQ195" s="50"/>
      <c r="AR195" s="50"/>
      <c r="AS195" s="50"/>
      <c r="AT195" s="50"/>
      <c r="AU195" s="50"/>
      <c r="AV195" s="50"/>
      <c r="AW195" s="50"/>
      <c r="AX195" s="50"/>
      <c r="AY195" s="50"/>
      <c r="AZ195" s="50"/>
      <c r="BA195" s="50"/>
      <c r="BB195" s="50"/>
      <c r="BC195" s="50"/>
      <c r="BD195" s="50"/>
      <c r="BE195" s="50"/>
      <c r="BF195" s="50"/>
      <c r="BG195" s="50"/>
      <c r="BH195" s="50"/>
      <c r="BI195" s="50"/>
      <c r="BJ195" s="50"/>
      <c r="BK195" s="50"/>
      <c r="BL195" s="50"/>
      <c r="BM195" s="50"/>
      <c r="BN195" s="50"/>
      <c r="BO195" s="50"/>
      <c r="BP195" s="50"/>
      <c r="BQ195" s="50"/>
      <c r="BR195" s="50"/>
      <c r="BS195" s="50"/>
      <c r="BT195" s="50"/>
      <c r="BU195" s="50"/>
      <c r="BV195" s="50"/>
      <c r="BW195" s="50"/>
      <c r="BX195" s="50"/>
      <c r="BY195" s="50"/>
      <c r="BZ195" s="50"/>
      <c r="CA195" s="50"/>
      <c r="CB195" s="50"/>
      <c r="CC195" s="50"/>
      <c r="CD195" s="50"/>
      <c r="CE195" s="50"/>
      <c r="CF195" s="50"/>
      <c r="CG195" s="50"/>
      <c r="CH195" s="50"/>
      <c r="CI195" s="50"/>
      <c r="CJ195" s="50"/>
      <c r="CK195" s="50"/>
      <c r="CL195" s="50"/>
      <c r="CM195" s="50"/>
      <c r="CN195" s="50"/>
      <c r="CO195" s="50"/>
      <c r="CP195" s="50"/>
      <c r="CQ195" s="50"/>
      <c r="CR195" s="50"/>
      <c r="CS195" s="50"/>
      <c r="CT195" s="50"/>
      <c r="CU195" s="50"/>
      <c r="CV195" s="50"/>
      <c r="CW195" s="50"/>
      <c r="CX195" s="50"/>
      <c r="CY195" s="50"/>
      <c r="CZ195" s="50"/>
      <c r="DA195" s="50"/>
      <c r="DB195" s="50"/>
      <c r="DC195" s="50"/>
      <c r="DD195" s="50"/>
      <c r="DE195" s="50"/>
      <c r="DF195" s="50"/>
      <c r="DG195" s="50"/>
      <c r="DH195" s="50"/>
      <c r="DI195" s="50"/>
      <c r="DJ195" s="50"/>
      <c r="DK195" s="50"/>
      <c r="DL195" s="50"/>
      <c r="DM195" s="50"/>
      <c r="DN195" s="50"/>
      <c r="DO195" s="50"/>
      <c r="DP195" s="50"/>
      <c r="DQ195" s="50"/>
      <c r="DR195" s="50"/>
      <c r="DS195" s="50"/>
      <c r="DT195" s="50"/>
      <c r="DU195" s="50"/>
      <c r="DV195" s="50"/>
      <c r="DW195" s="50"/>
      <c r="DX195" s="50"/>
      <c r="DY195" s="50"/>
      <c r="DZ195" s="50"/>
      <c r="EA195" s="50"/>
      <c r="EB195" s="50"/>
      <c r="EC195" s="50"/>
      <c r="ED195" s="50"/>
      <c r="EE195" s="50"/>
      <c r="EF195" s="50"/>
      <c r="EG195" s="50"/>
      <c r="EH195" s="50"/>
      <c r="EI195" s="50"/>
      <c r="EJ195" s="50"/>
      <c r="EK195" s="50"/>
      <c r="EL195" s="50"/>
      <c r="EM195" s="50"/>
      <c r="EN195" s="50"/>
      <c r="EO195" s="50"/>
      <c r="EP195" s="50"/>
      <c r="EQ195" s="50"/>
      <c r="ER195" s="50"/>
      <c r="ES195" s="50"/>
      <c r="ET195" s="50"/>
      <c r="EU195" s="50"/>
      <c r="EV195" s="50"/>
      <c r="EW195" s="50"/>
      <c r="EX195" s="50"/>
      <c r="EY195" s="50"/>
      <c r="EZ195" s="50"/>
      <c r="FA195" s="50"/>
      <c r="FB195" s="50"/>
      <c r="FC195" s="50"/>
      <c r="FD195" s="50"/>
      <c r="FE195" s="50"/>
      <c r="FF195" s="50"/>
      <c r="FG195" s="50"/>
      <c r="FH195" s="50"/>
      <c r="FI195" s="50"/>
      <c r="FJ195" s="50"/>
      <c r="FK195" s="50"/>
      <c r="FL195" s="50"/>
      <c r="FM195" s="50"/>
      <c r="FN195" s="50"/>
      <c r="FO195" s="50"/>
      <c r="FP195" s="50"/>
      <c r="FQ195" s="50"/>
      <c r="FR195" s="50"/>
      <c r="FS195" s="50"/>
      <c r="FT195" s="50"/>
      <c r="FU195" s="50"/>
      <c r="FV195" s="50"/>
      <c r="FW195" s="50"/>
      <c r="FX195" s="50"/>
      <c r="FY195" s="50"/>
      <c r="FZ195" s="50"/>
      <c r="GA195" s="50"/>
      <c r="GB195" s="50"/>
      <c r="GC195" s="50"/>
      <c r="GD195" s="50"/>
      <c r="GE195" s="50"/>
      <c r="GF195" s="50"/>
      <c r="GG195" s="50"/>
      <c r="GH195" s="50"/>
      <c r="GI195" s="50"/>
      <c r="GJ195" s="50"/>
      <c r="GK195" s="50"/>
      <c r="GL195" s="50"/>
      <c r="GM195" s="50"/>
      <c r="GN195" s="50"/>
      <c r="GO195" s="50"/>
      <c r="GP195" s="50"/>
      <c r="GQ195" s="50"/>
      <c r="GR195" s="50"/>
      <c r="GS195" s="50"/>
      <c r="GT195" s="50"/>
      <c r="GU195" s="50"/>
      <c r="GV195" s="50"/>
      <c r="GW195" s="50"/>
      <c r="GX195" s="50"/>
      <c r="GY195" s="50"/>
      <c r="GZ195" s="50"/>
      <c r="HA195" s="50"/>
      <c r="HB195" s="50"/>
      <c r="HC195" s="50"/>
      <c r="HD195" s="50"/>
      <c r="HE195" s="50"/>
      <c r="HF195" s="50"/>
      <c r="HG195" s="50"/>
      <c r="HH195" s="50"/>
      <c r="HI195" s="50"/>
      <c r="HJ195" s="50"/>
      <c r="HK195" s="50"/>
      <c r="HL195" s="50"/>
      <c r="HM195" s="50"/>
      <c r="HN195" s="50"/>
      <c r="HO195" s="50"/>
      <c r="HP195" s="50"/>
      <c r="HQ195" s="50"/>
      <c r="HR195" s="50"/>
      <c r="HS195" s="50"/>
      <c r="HT195" s="50"/>
      <c r="HU195" s="50"/>
      <c r="HV195" s="50"/>
      <c r="HW195" s="50"/>
      <c r="HX195" s="50"/>
      <c r="HY195" s="50"/>
      <c r="HZ195" s="50"/>
      <c r="IA195" s="50"/>
      <c r="IB195" s="50"/>
      <c r="IC195" s="50"/>
      <c r="ID195" s="50"/>
      <c r="IE195" s="50"/>
      <c r="IF195" s="50"/>
      <c r="IG195" s="50"/>
      <c r="IH195" s="50"/>
      <c r="II195" s="50"/>
      <c r="IJ195" s="50"/>
      <c r="IK195" s="50"/>
      <c r="IL195" s="50"/>
      <c r="IM195" s="50"/>
      <c r="IN195" s="50"/>
      <c r="IO195" s="50"/>
      <c r="IP195" s="50"/>
      <c r="IQ195" s="50"/>
      <c r="IR195" s="50"/>
      <c r="IS195" s="50"/>
      <c r="IT195" s="50"/>
      <c r="IU195" s="50"/>
      <c r="IV195" s="50"/>
    </row>
    <row r="196" spans="1:14" ht="12.75">
      <c r="A196" s="13">
        <v>189</v>
      </c>
      <c r="B196" s="42" t="s">
        <v>1775</v>
      </c>
      <c r="C196" s="35">
        <v>10106000007</v>
      </c>
      <c r="D196" s="91" t="s">
        <v>1776</v>
      </c>
      <c r="E196" s="19" t="s">
        <v>97</v>
      </c>
      <c r="F196" s="34">
        <v>1990</v>
      </c>
      <c r="G196" s="38">
        <v>1597.66</v>
      </c>
      <c r="H196" s="90">
        <v>1597.66</v>
      </c>
      <c r="I196" s="38">
        <f t="shared" si="7"/>
        <v>0</v>
      </c>
      <c r="J196" s="19"/>
      <c r="K196" s="19"/>
      <c r="L196" s="19"/>
      <c r="M196" s="19"/>
      <c r="N196" s="20"/>
    </row>
    <row r="197" spans="1:14" ht="12.75">
      <c r="A197" s="13">
        <v>190</v>
      </c>
      <c r="B197" s="42" t="s">
        <v>1777</v>
      </c>
      <c r="C197" s="35" t="s">
        <v>1778</v>
      </c>
      <c r="D197" s="91" t="s">
        <v>1779</v>
      </c>
      <c r="E197" s="19" t="s">
        <v>97</v>
      </c>
      <c r="F197" s="34">
        <v>2006</v>
      </c>
      <c r="G197" s="38">
        <v>2040</v>
      </c>
      <c r="H197" s="90">
        <v>2040</v>
      </c>
      <c r="I197" s="38">
        <f t="shared" si="7"/>
        <v>0</v>
      </c>
      <c r="J197" s="19"/>
      <c r="K197" s="19"/>
      <c r="L197" s="19"/>
      <c r="M197" s="19"/>
      <c r="N197" s="20"/>
    </row>
    <row r="198" spans="1:14" ht="12.75">
      <c r="A198" s="13">
        <v>191</v>
      </c>
      <c r="B198" s="42" t="s">
        <v>1780</v>
      </c>
      <c r="C198" s="35" t="s">
        <v>1781</v>
      </c>
      <c r="D198" s="91" t="s">
        <v>1782</v>
      </c>
      <c r="E198" s="19" t="s">
        <v>97</v>
      </c>
      <c r="F198" s="34">
        <v>2006</v>
      </c>
      <c r="G198" s="38">
        <v>2346</v>
      </c>
      <c r="H198" s="90">
        <v>2346</v>
      </c>
      <c r="I198" s="38">
        <f t="shared" si="7"/>
        <v>0</v>
      </c>
      <c r="J198" s="19"/>
      <c r="K198" s="19"/>
      <c r="L198" s="19"/>
      <c r="M198" s="19"/>
      <c r="N198" s="20"/>
    </row>
    <row r="199" spans="1:14" ht="12.75">
      <c r="A199" s="13">
        <v>192</v>
      </c>
      <c r="B199" s="42" t="s">
        <v>1783</v>
      </c>
      <c r="C199" s="35" t="s">
        <v>1784</v>
      </c>
      <c r="D199" s="91" t="s">
        <v>1782</v>
      </c>
      <c r="E199" s="19" t="s">
        <v>97</v>
      </c>
      <c r="F199" s="34">
        <v>2006</v>
      </c>
      <c r="G199" s="38">
        <v>2346</v>
      </c>
      <c r="H199" s="90">
        <v>2346</v>
      </c>
      <c r="I199" s="38">
        <f t="shared" si="7"/>
        <v>0</v>
      </c>
      <c r="J199" s="19"/>
      <c r="K199" s="19"/>
      <c r="L199" s="19"/>
      <c r="M199" s="19"/>
      <c r="N199" s="20"/>
    </row>
    <row r="200" spans="1:14" ht="12.75">
      <c r="A200" s="13">
        <v>193</v>
      </c>
      <c r="B200" s="42" t="s">
        <v>1785</v>
      </c>
      <c r="C200" s="35" t="s">
        <v>1786</v>
      </c>
      <c r="D200" s="91" t="s">
        <v>1787</v>
      </c>
      <c r="E200" s="19" t="s">
        <v>97</v>
      </c>
      <c r="F200" s="34">
        <v>2007</v>
      </c>
      <c r="G200" s="38">
        <v>2850</v>
      </c>
      <c r="H200" s="90">
        <v>2850</v>
      </c>
      <c r="I200" s="38">
        <f t="shared" si="7"/>
        <v>0</v>
      </c>
      <c r="J200" s="19"/>
      <c r="K200" s="19"/>
      <c r="L200" s="19"/>
      <c r="M200" s="19"/>
      <c r="N200" s="20"/>
    </row>
    <row r="201" spans="1:14" ht="12.75">
      <c r="A201" s="13">
        <v>194</v>
      </c>
      <c r="B201" s="42" t="s">
        <v>1788</v>
      </c>
      <c r="C201" s="35" t="s">
        <v>1789</v>
      </c>
      <c r="D201" s="91" t="s">
        <v>1790</v>
      </c>
      <c r="E201" s="19" t="s">
        <v>71</v>
      </c>
      <c r="F201" s="34">
        <v>2009</v>
      </c>
      <c r="G201" s="38">
        <v>6660</v>
      </c>
      <c r="H201" s="90">
        <v>6660</v>
      </c>
      <c r="I201" s="38">
        <f t="shared" si="7"/>
        <v>0</v>
      </c>
      <c r="J201" s="19"/>
      <c r="K201" s="19"/>
      <c r="L201" s="19"/>
      <c r="M201" s="19"/>
      <c r="N201" s="20"/>
    </row>
    <row r="202" spans="1:14" ht="12.75">
      <c r="A202" s="13">
        <v>195</v>
      </c>
      <c r="B202" s="42" t="s">
        <v>1791</v>
      </c>
      <c r="C202" s="35" t="s">
        <v>1792</v>
      </c>
      <c r="D202" s="91" t="s">
        <v>1793</v>
      </c>
      <c r="E202" s="19" t="s">
        <v>97</v>
      </c>
      <c r="F202" s="34">
        <v>2007</v>
      </c>
      <c r="G202" s="38">
        <v>1500</v>
      </c>
      <c r="H202" s="90">
        <v>1500</v>
      </c>
      <c r="I202" s="38">
        <f t="shared" si="7"/>
        <v>0</v>
      </c>
      <c r="J202" s="19"/>
      <c r="K202" s="19"/>
      <c r="L202" s="19"/>
      <c r="M202" s="19"/>
      <c r="N202" s="20"/>
    </row>
    <row r="203" spans="1:14" ht="12.75">
      <c r="A203" s="13">
        <v>196</v>
      </c>
      <c r="B203" s="42" t="s">
        <v>1794</v>
      </c>
      <c r="C203" s="35" t="s">
        <v>1795</v>
      </c>
      <c r="D203" s="91" t="s">
        <v>1796</v>
      </c>
      <c r="E203" s="19" t="s">
        <v>97</v>
      </c>
      <c r="F203" s="34">
        <v>2007</v>
      </c>
      <c r="G203" s="38">
        <v>2500</v>
      </c>
      <c r="H203" s="90">
        <v>2500</v>
      </c>
      <c r="I203" s="38">
        <f t="shared" si="7"/>
        <v>0</v>
      </c>
      <c r="J203" s="19"/>
      <c r="K203" s="19"/>
      <c r="L203" s="19"/>
      <c r="M203" s="19"/>
      <c r="N203" s="20"/>
    </row>
    <row r="204" spans="1:14" ht="12.75">
      <c r="A204" s="13">
        <v>197</v>
      </c>
      <c r="B204" s="42" t="s">
        <v>1797</v>
      </c>
      <c r="C204" s="35" t="s">
        <v>1798</v>
      </c>
      <c r="D204" s="91" t="s">
        <v>1799</v>
      </c>
      <c r="E204" s="19" t="s">
        <v>67</v>
      </c>
      <c r="F204" s="34">
        <v>38869</v>
      </c>
      <c r="G204" s="38">
        <v>4590</v>
      </c>
      <c r="H204" s="90">
        <v>4590</v>
      </c>
      <c r="I204" s="38">
        <f t="shared" si="7"/>
        <v>0</v>
      </c>
      <c r="J204" s="19"/>
      <c r="K204" s="19"/>
      <c r="L204" s="19"/>
      <c r="M204" s="19"/>
      <c r="N204" s="20"/>
    </row>
    <row r="205" spans="1:14" ht="12.75">
      <c r="A205" s="13">
        <v>198</v>
      </c>
      <c r="B205" s="42" t="s">
        <v>1800</v>
      </c>
      <c r="C205" s="35" t="s">
        <v>1801</v>
      </c>
      <c r="D205" s="91" t="s">
        <v>3709</v>
      </c>
      <c r="E205" s="19" t="s">
        <v>67</v>
      </c>
      <c r="F205" s="34" t="s">
        <v>3678</v>
      </c>
      <c r="G205" s="38">
        <v>3060</v>
      </c>
      <c r="H205" s="90">
        <v>3060</v>
      </c>
      <c r="I205" s="38">
        <f t="shared" si="7"/>
        <v>0</v>
      </c>
      <c r="J205" s="19"/>
      <c r="K205" s="19"/>
      <c r="L205" s="19"/>
      <c r="M205" s="19"/>
      <c r="N205" s="20"/>
    </row>
    <row r="206" spans="1:14" ht="12.75">
      <c r="A206" s="13">
        <v>199</v>
      </c>
      <c r="B206" s="42" t="s">
        <v>1802</v>
      </c>
      <c r="C206" s="35" t="s">
        <v>1803</v>
      </c>
      <c r="D206" s="91" t="s">
        <v>1804</v>
      </c>
      <c r="E206" s="19" t="s">
        <v>67</v>
      </c>
      <c r="F206" s="34" t="s">
        <v>3712</v>
      </c>
      <c r="G206" s="38">
        <v>3264</v>
      </c>
      <c r="H206" s="90">
        <v>3264</v>
      </c>
      <c r="I206" s="38">
        <f t="shared" si="7"/>
        <v>0</v>
      </c>
      <c r="J206" s="19"/>
      <c r="K206" s="19"/>
      <c r="L206" s="19"/>
      <c r="M206" s="19"/>
      <c r="N206" s="20"/>
    </row>
    <row r="207" spans="1:14" ht="12.75">
      <c r="A207" s="13">
        <v>200</v>
      </c>
      <c r="B207" s="42" t="s">
        <v>1805</v>
      </c>
      <c r="C207" s="35" t="s">
        <v>1806</v>
      </c>
      <c r="D207" s="91" t="s">
        <v>1804</v>
      </c>
      <c r="E207" s="19" t="s">
        <v>67</v>
      </c>
      <c r="F207" s="34" t="s">
        <v>3712</v>
      </c>
      <c r="G207" s="38">
        <v>3264</v>
      </c>
      <c r="H207" s="90">
        <v>3264</v>
      </c>
      <c r="I207" s="38">
        <f t="shared" si="7"/>
        <v>0</v>
      </c>
      <c r="J207" s="19"/>
      <c r="K207" s="19"/>
      <c r="L207" s="19"/>
      <c r="M207" s="19"/>
      <c r="N207" s="20"/>
    </row>
    <row r="208" spans="1:14" ht="12.75">
      <c r="A208" s="13">
        <v>201</v>
      </c>
      <c r="B208" s="42" t="s">
        <v>1807</v>
      </c>
      <c r="C208" s="35" t="s">
        <v>1808</v>
      </c>
      <c r="D208" s="91" t="s">
        <v>1799</v>
      </c>
      <c r="E208" s="19" t="s">
        <v>67</v>
      </c>
      <c r="F208" s="34" t="s">
        <v>3713</v>
      </c>
      <c r="G208" s="38">
        <v>3500</v>
      </c>
      <c r="H208" s="90">
        <v>3500</v>
      </c>
      <c r="I208" s="38">
        <f t="shared" si="7"/>
        <v>0</v>
      </c>
      <c r="J208" s="19"/>
      <c r="K208" s="19"/>
      <c r="L208" s="19"/>
      <c r="M208" s="19"/>
      <c r="N208" s="20"/>
    </row>
    <row r="209" spans="1:14" ht="12.75">
      <c r="A209" s="13">
        <v>202</v>
      </c>
      <c r="B209" s="42" t="s">
        <v>1809</v>
      </c>
      <c r="C209" s="35" t="s">
        <v>1810</v>
      </c>
      <c r="D209" s="91" t="s">
        <v>1811</v>
      </c>
      <c r="E209" s="19" t="s">
        <v>97</v>
      </c>
      <c r="F209" s="34">
        <v>2006</v>
      </c>
      <c r="G209" s="38">
        <v>8231.4</v>
      </c>
      <c r="H209" s="90">
        <v>8231.4</v>
      </c>
      <c r="I209" s="38">
        <f t="shared" si="7"/>
        <v>0</v>
      </c>
      <c r="J209" s="19"/>
      <c r="K209" s="19"/>
      <c r="L209" s="19"/>
      <c r="M209" s="19"/>
      <c r="N209" s="20"/>
    </row>
    <row r="210" spans="1:14" ht="44.25" customHeight="1">
      <c r="A210" s="13">
        <v>203</v>
      </c>
      <c r="B210" s="42" t="s">
        <v>1812</v>
      </c>
      <c r="C210" s="35" t="s">
        <v>1813</v>
      </c>
      <c r="D210" s="91" t="s">
        <v>1814</v>
      </c>
      <c r="E210" s="19" t="s">
        <v>71</v>
      </c>
      <c r="F210" s="34">
        <v>2009</v>
      </c>
      <c r="G210" s="38">
        <v>37800</v>
      </c>
      <c r="H210" s="90">
        <v>37800</v>
      </c>
      <c r="I210" s="38">
        <f t="shared" si="7"/>
        <v>0</v>
      </c>
      <c r="J210" s="19"/>
      <c r="K210" s="19"/>
      <c r="L210" s="19"/>
      <c r="M210" s="19"/>
      <c r="N210" s="20"/>
    </row>
    <row r="211" spans="1:14" ht="27.75" customHeight="1">
      <c r="A211" s="13">
        <v>204</v>
      </c>
      <c r="B211" s="42" t="s">
        <v>1815</v>
      </c>
      <c r="C211" s="34" t="s">
        <v>4186</v>
      </c>
      <c r="D211" s="91" t="s">
        <v>1816</v>
      </c>
      <c r="E211" s="19" t="s">
        <v>67</v>
      </c>
      <c r="F211" s="34">
        <v>39569</v>
      </c>
      <c r="G211" s="38">
        <v>30000</v>
      </c>
      <c r="H211" s="90">
        <v>30000</v>
      </c>
      <c r="I211" s="38">
        <f t="shared" si="7"/>
        <v>0</v>
      </c>
      <c r="J211" s="19"/>
      <c r="K211" s="19"/>
      <c r="L211" s="19"/>
      <c r="M211" s="19"/>
      <c r="N211" s="20"/>
    </row>
    <row r="212" spans="1:14" ht="12.75">
      <c r="A212" s="13">
        <v>205</v>
      </c>
      <c r="B212" s="42" t="s">
        <v>1817</v>
      </c>
      <c r="C212" s="35">
        <v>10104000008</v>
      </c>
      <c r="D212" s="89" t="s">
        <v>1818</v>
      </c>
      <c r="E212" s="19" t="s">
        <v>67</v>
      </c>
      <c r="F212" s="34" t="s">
        <v>3665</v>
      </c>
      <c r="G212" s="38">
        <v>8593.2</v>
      </c>
      <c r="H212" s="90">
        <v>8593.2</v>
      </c>
      <c r="I212" s="38">
        <f t="shared" si="7"/>
        <v>0</v>
      </c>
      <c r="J212" s="19"/>
      <c r="K212" s="19"/>
      <c r="L212" s="19"/>
      <c r="M212" s="19"/>
      <c r="N212" s="20"/>
    </row>
    <row r="213" spans="1:14" ht="12.75">
      <c r="A213" s="13">
        <v>206</v>
      </c>
      <c r="B213" s="42" t="s">
        <v>1819</v>
      </c>
      <c r="C213" s="35" t="s">
        <v>1820</v>
      </c>
      <c r="D213" s="91" t="s">
        <v>1821</v>
      </c>
      <c r="E213" s="19" t="s">
        <v>97</v>
      </c>
      <c r="F213" s="34">
        <v>2008</v>
      </c>
      <c r="G213" s="38">
        <v>2000</v>
      </c>
      <c r="H213" s="90">
        <v>2000</v>
      </c>
      <c r="I213" s="38">
        <f t="shared" si="7"/>
        <v>0</v>
      </c>
      <c r="J213" s="19"/>
      <c r="K213" s="19"/>
      <c r="L213" s="19"/>
      <c r="M213" s="19"/>
      <c r="N213" s="20"/>
    </row>
    <row r="214" spans="1:14" ht="12.75">
      <c r="A214" s="13">
        <v>207</v>
      </c>
      <c r="B214" s="42" t="s">
        <v>1822</v>
      </c>
      <c r="C214" s="35" t="s">
        <v>1823</v>
      </c>
      <c r="D214" s="91" t="s">
        <v>1824</v>
      </c>
      <c r="E214" s="19" t="s">
        <v>97</v>
      </c>
      <c r="F214" s="34">
        <v>2007</v>
      </c>
      <c r="G214" s="38">
        <v>520</v>
      </c>
      <c r="H214" s="90">
        <v>520</v>
      </c>
      <c r="I214" s="38">
        <f t="shared" si="7"/>
        <v>0</v>
      </c>
      <c r="J214" s="19"/>
      <c r="K214" s="19"/>
      <c r="L214" s="19"/>
      <c r="M214" s="19"/>
      <c r="N214" s="20"/>
    </row>
    <row r="215" spans="1:14" ht="12.75">
      <c r="A215" s="13">
        <v>208</v>
      </c>
      <c r="B215" s="42" t="s">
        <v>1825</v>
      </c>
      <c r="C215" s="35" t="s">
        <v>1826</v>
      </c>
      <c r="D215" s="91" t="s">
        <v>1824</v>
      </c>
      <c r="E215" s="19" t="s">
        <v>97</v>
      </c>
      <c r="F215" s="34">
        <v>2007</v>
      </c>
      <c r="G215" s="38">
        <v>520</v>
      </c>
      <c r="H215" s="90">
        <v>520</v>
      </c>
      <c r="I215" s="38">
        <f t="shared" si="7"/>
        <v>0</v>
      </c>
      <c r="J215" s="19"/>
      <c r="K215" s="19"/>
      <c r="L215" s="19"/>
      <c r="M215" s="19"/>
      <c r="N215" s="20"/>
    </row>
    <row r="216" spans="1:14" ht="12.75">
      <c r="A216" s="13">
        <v>209</v>
      </c>
      <c r="B216" s="42" t="s">
        <v>1827</v>
      </c>
      <c r="C216" s="35" t="s">
        <v>1828</v>
      </c>
      <c r="D216" s="91" t="s">
        <v>1824</v>
      </c>
      <c r="E216" s="19" t="s">
        <v>97</v>
      </c>
      <c r="F216" s="34">
        <v>2007</v>
      </c>
      <c r="G216" s="38">
        <v>500</v>
      </c>
      <c r="H216" s="90">
        <v>500</v>
      </c>
      <c r="I216" s="38">
        <f t="shared" si="7"/>
        <v>0</v>
      </c>
      <c r="J216" s="19"/>
      <c r="K216" s="19"/>
      <c r="L216" s="19"/>
      <c r="M216" s="19"/>
      <c r="N216" s="20"/>
    </row>
    <row r="217" spans="1:14" ht="12.75">
      <c r="A217" s="13">
        <v>210</v>
      </c>
      <c r="B217" s="42" t="s">
        <v>1829</v>
      </c>
      <c r="C217" s="35" t="s">
        <v>1830</v>
      </c>
      <c r="D217" s="91" t="s">
        <v>1824</v>
      </c>
      <c r="E217" s="19" t="s">
        <v>97</v>
      </c>
      <c r="F217" s="34">
        <v>2007</v>
      </c>
      <c r="G217" s="38">
        <v>500</v>
      </c>
      <c r="H217" s="90">
        <v>500</v>
      </c>
      <c r="I217" s="38">
        <f t="shared" si="7"/>
        <v>0</v>
      </c>
      <c r="J217" s="19"/>
      <c r="K217" s="19"/>
      <c r="L217" s="19"/>
      <c r="M217" s="19"/>
      <c r="N217" s="20"/>
    </row>
    <row r="218" spans="1:14" ht="12.75">
      <c r="A218" s="13">
        <v>211</v>
      </c>
      <c r="B218" s="42" t="s">
        <v>1831</v>
      </c>
      <c r="C218" s="35" t="s">
        <v>1832</v>
      </c>
      <c r="D218" s="91" t="s">
        <v>1824</v>
      </c>
      <c r="E218" s="19" t="s">
        <v>97</v>
      </c>
      <c r="F218" s="34">
        <v>2007</v>
      </c>
      <c r="G218" s="38">
        <v>500</v>
      </c>
      <c r="H218" s="90">
        <v>500</v>
      </c>
      <c r="I218" s="38">
        <f t="shared" si="7"/>
        <v>0</v>
      </c>
      <c r="J218" s="19"/>
      <c r="K218" s="19"/>
      <c r="L218" s="19"/>
      <c r="M218" s="19"/>
      <c r="N218" s="20"/>
    </row>
    <row r="219" spans="1:14" ht="12.75">
      <c r="A219" s="13">
        <v>212</v>
      </c>
      <c r="B219" s="42" t="s">
        <v>1833</v>
      </c>
      <c r="C219" s="35" t="s">
        <v>1834</v>
      </c>
      <c r="D219" s="91" t="s">
        <v>1824</v>
      </c>
      <c r="E219" s="19" t="s">
        <v>97</v>
      </c>
      <c r="F219" s="34">
        <v>2007</v>
      </c>
      <c r="G219" s="38">
        <v>340</v>
      </c>
      <c r="H219" s="90">
        <v>340</v>
      </c>
      <c r="I219" s="38">
        <f t="shared" si="7"/>
        <v>0</v>
      </c>
      <c r="J219" s="19"/>
      <c r="K219" s="19"/>
      <c r="L219" s="19"/>
      <c r="M219" s="19"/>
      <c r="N219" s="20"/>
    </row>
    <row r="220" spans="1:14" ht="12.75">
      <c r="A220" s="13">
        <v>213</v>
      </c>
      <c r="B220" s="42" t="s">
        <v>1835</v>
      </c>
      <c r="C220" s="35" t="s">
        <v>1836</v>
      </c>
      <c r="D220" s="89" t="s">
        <v>1837</v>
      </c>
      <c r="E220" s="19" t="s">
        <v>71</v>
      </c>
      <c r="F220" s="34">
        <v>2009</v>
      </c>
      <c r="G220" s="38">
        <v>620</v>
      </c>
      <c r="H220" s="90">
        <v>620</v>
      </c>
      <c r="I220" s="38">
        <f t="shared" si="7"/>
        <v>0</v>
      </c>
      <c r="J220" s="19"/>
      <c r="K220" s="19"/>
      <c r="L220" s="19"/>
      <c r="M220" s="19"/>
      <c r="N220" s="20"/>
    </row>
    <row r="221" spans="1:14" ht="12.75">
      <c r="A221" s="13">
        <v>214</v>
      </c>
      <c r="B221" s="42" t="s">
        <v>1838</v>
      </c>
      <c r="C221" s="35" t="s">
        <v>1531</v>
      </c>
      <c r="D221" s="91" t="s">
        <v>1839</v>
      </c>
      <c r="E221" s="19" t="s">
        <v>71</v>
      </c>
      <c r="F221" s="34" t="s">
        <v>3695</v>
      </c>
      <c r="G221" s="38">
        <v>3370</v>
      </c>
      <c r="H221" s="90">
        <v>3370</v>
      </c>
      <c r="I221" s="38">
        <f t="shared" si="7"/>
        <v>0</v>
      </c>
      <c r="J221" s="19"/>
      <c r="K221" s="19"/>
      <c r="L221" s="19"/>
      <c r="M221" s="19"/>
      <c r="N221" s="20"/>
    </row>
    <row r="222" spans="1:256" s="107" customFormat="1" ht="12.75">
      <c r="A222" s="13">
        <v>215</v>
      </c>
      <c r="B222" s="51" t="s">
        <v>1840</v>
      </c>
      <c r="C222" s="101"/>
      <c r="D222" s="102" t="s">
        <v>1841</v>
      </c>
      <c r="E222" s="103" t="s">
        <v>97</v>
      </c>
      <c r="F222" s="104">
        <v>2012</v>
      </c>
      <c r="G222" s="376">
        <v>1850</v>
      </c>
      <c r="H222" s="105">
        <v>1850</v>
      </c>
      <c r="I222" s="376">
        <f t="shared" si="7"/>
        <v>0</v>
      </c>
      <c r="J222" s="103"/>
      <c r="K222" s="103"/>
      <c r="L222" s="103"/>
      <c r="M222" s="103"/>
      <c r="N222" s="106"/>
      <c r="IL222" s="108"/>
      <c r="IM222" s="108"/>
      <c r="IN222" s="108"/>
      <c r="IO222" s="108"/>
      <c r="IP222" s="108"/>
      <c r="IQ222" s="108"/>
      <c r="IR222" s="108"/>
      <c r="IS222" s="108"/>
      <c r="IT222" s="108"/>
      <c r="IU222" s="108"/>
      <c r="IV222" s="108"/>
    </row>
    <row r="223" spans="1:14" ht="12.75">
      <c r="A223" s="13">
        <v>216</v>
      </c>
      <c r="B223" s="42" t="s">
        <v>1842</v>
      </c>
      <c r="C223" s="35" t="s">
        <v>1843</v>
      </c>
      <c r="D223" s="91" t="s">
        <v>1844</v>
      </c>
      <c r="E223" s="19" t="s">
        <v>67</v>
      </c>
      <c r="F223" s="34" t="s">
        <v>3660</v>
      </c>
      <c r="G223" s="38">
        <v>46123.2</v>
      </c>
      <c r="H223" s="90">
        <v>46123.2</v>
      </c>
      <c r="I223" s="38">
        <f t="shared" si="7"/>
        <v>0</v>
      </c>
      <c r="J223" s="19"/>
      <c r="K223" s="19"/>
      <c r="L223" s="19"/>
      <c r="M223" s="19"/>
      <c r="N223" s="20"/>
    </row>
    <row r="224" spans="1:14" ht="12.75">
      <c r="A224" s="13">
        <v>217</v>
      </c>
      <c r="B224" s="42" t="s">
        <v>1845</v>
      </c>
      <c r="C224" s="35" t="s">
        <v>1846</v>
      </c>
      <c r="D224" s="91" t="s">
        <v>1847</v>
      </c>
      <c r="E224" s="19" t="s">
        <v>67</v>
      </c>
      <c r="F224" s="34" t="s">
        <v>3665</v>
      </c>
      <c r="G224" s="38">
        <v>6961.5</v>
      </c>
      <c r="H224" s="90">
        <v>6961.5</v>
      </c>
      <c r="I224" s="38">
        <f aca="true" t="shared" si="8" ref="I224:I255">G224-H224</f>
        <v>0</v>
      </c>
      <c r="J224" s="19"/>
      <c r="K224" s="19"/>
      <c r="L224" s="19"/>
      <c r="M224" s="19"/>
      <c r="N224" s="20"/>
    </row>
    <row r="225" spans="1:14" ht="25.5">
      <c r="A225" s="13">
        <v>218</v>
      </c>
      <c r="B225" s="42" t="s">
        <v>1848</v>
      </c>
      <c r="C225" s="35" t="s">
        <v>3657</v>
      </c>
      <c r="D225" s="91" t="s">
        <v>1849</v>
      </c>
      <c r="E225" s="19" t="s">
        <v>1850</v>
      </c>
      <c r="F225" s="34">
        <v>2012</v>
      </c>
      <c r="G225" s="38">
        <v>5594</v>
      </c>
      <c r="H225" s="90">
        <v>5594</v>
      </c>
      <c r="I225" s="38">
        <f t="shared" si="8"/>
        <v>0</v>
      </c>
      <c r="J225" s="19"/>
      <c r="K225" s="19"/>
      <c r="L225" s="19"/>
      <c r="M225" s="19"/>
      <c r="N225" s="20"/>
    </row>
    <row r="226" spans="1:14" ht="25.5">
      <c r="A226" s="13">
        <v>219</v>
      </c>
      <c r="B226" s="42" t="s">
        <v>1851</v>
      </c>
      <c r="C226" s="35" t="s">
        <v>1852</v>
      </c>
      <c r="D226" s="91" t="s">
        <v>1853</v>
      </c>
      <c r="E226" s="19" t="s">
        <v>67</v>
      </c>
      <c r="F226" s="34" t="s">
        <v>3683</v>
      </c>
      <c r="G226" s="38">
        <v>8509</v>
      </c>
      <c r="H226" s="90">
        <v>8509</v>
      </c>
      <c r="I226" s="38">
        <f t="shared" si="8"/>
        <v>0</v>
      </c>
      <c r="J226" s="19"/>
      <c r="K226" s="19"/>
      <c r="L226" s="19"/>
      <c r="M226" s="19"/>
      <c r="N226" s="20"/>
    </row>
    <row r="227" spans="1:14" ht="12.75">
      <c r="A227" s="13">
        <v>220</v>
      </c>
      <c r="B227" s="42" t="s">
        <v>1854</v>
      </c>
      <c r="C227" s="35" t="s">
        <v>1855</v>
      </c>
      <c r="D227" s="91" t="s">
        <v>1856</v>
      </c>
      <c r="E227" s="19" t="s">
        <v>97</v>
      </c>
      <c r="F227" s="34" t="s">
        <v>3718</v>
      </c>
      <c r="G227" s="38">
        <v>3600</v>
      </c>
      <c r="H227" s="90">
        <v>3600</v>
      </c>
      <c r="I227" s="38">
        <f t="shared" si="8"/>
        <v>0</v>
      </c>
      <c r="J227" s="19"/>
      <c r="K227" s="19"/>
      <c r="L227" s="19"/>
      <c r="M227" s="19"/>
      <c r="N227" s="20"/>
    </row>
    <row r="228" spans="1:14" ht="12.75">
      <c r="A228" s="13">
        <v>221</v>
      </c>
      <c r="B228" s="42" t="s">
        <v>1857</v>
      </c>
      <c r="C228" s="35">
        <v>2</v>
      </c>
      <c r="D228" s="91" t="s">
        <v>1858</v>
      </c>
      <c r="E228" s="19" t="s">
        <v>71</v>
      </c>
      <c r="F228" s="34">
        <v>2009</v>
      </c>
      <c r="G228" s="38">
        <v>1200</v>
      </c>
      <c r="H228" s="90">
        <v>1200</v>
      </c>
      <c r="I228" s="38">
        <f t="shared" si="8"/>
        <v>0</v>
      </c>
      <c r="J228" s="19"/>
      <c r="K228" s="19"/>
      <c r="L228" s="19"/>
      <c r="M228" s="19"/>
      <c r="N228" s="20"/>
    </row>
    <row r="229" spans="1:14" ht="12.75">
      <c r="A229" s="13">
        <v>222</v>
      </c>
      <c r="B229" s="42" t="s">
        <v>1859</v>
      </c>
      <c r="C229" s="34" t="s">
        <v>4187</v>
      </c>
      <c r="D229" s="91" t="s">
        <v>1860</v>
      </c>
      <c r="E229" s="19" t="s">
        <v>67</v>
      </c>
      <c r="F229" s="34">
        <v>40217</v>
      </c>
      <c r="G229" s="38">
        <v>1560</v>
      </c>
      <c r="H229" s="90">
        <v>1560</v>
      </c>
      <c r="I229" s="38">
        <f t="shared" si="8"/>
        <v>0</v>
      </c>
      <c r="J229" s="19"/>
      <c r="K229" s="19"/>
      <c r="L229" s="19"/>
      <c r="M229" s="19"/>
      <c r="N229" s="20"/>
    </row>
    <row r="230" spans="1:14" ht="12.75">
      <c r="A230" s="13">
        <v>223</v>
      </c>
      <c r="B230" s="42" t="s">
        <v>1861</v>
      </c>
      <c r="C230" s="35" t="s">
        <v>1862</v>
      </c>
      <c r="D230" s="89" t="s">
        <v>1863</v>
      </c>
      <c r="E230" s="19" t="s">
        <v>67</v>
      </c>
      <c r="F230" s="34" t="s">
        <v>3683</v>
      </c>
      <c r="G230" s="38">
        <v>9490</v>
      </c>
      <c r="H230" s="90">
        <v>9490</v>
      </c>
      <c r="I230" s="38">
        <f t="shared" si="8"/>
        <v>0</v>
      </c>
      <c r="J230" s="19"/>
      <c r="K230" s="19"/>
      <c r="L230" s="19"/>
      <c r="M230" s="19"/>
      <c r="N230" s="20"/>
    </row>
    <row r="231" spans="1:14" ht="12.75">
      <c r="A231" s="13">
        <v>224</v>
      </c>
      <c r="B231" s="42" t="s">
        <v>1864</v>
      </c>
      <c r="C231" s="35" t="s">
        <v>1865</v>
      </c>
      <c r="D231" s="91" t="s">
        <v>1866</v>
      </c>
      <c r="E231" s="19" t="s">
        <v>97</v>
      </c>
      <c r="F231" s="34" t="s">
        <v>3717</v>
      </c>
      <c r="G231" s="38">
        <v>6500</v>
      </c>
      <c r="H231" s="90">
        <v>6500</v>
      </c>
      <c r="I231" s="38">
        <f t="shared" si="8"/>
        <v>0</v>
      </c>
      <c r="J231" s="19"/>
      <c r="K231" s="19"/>
      <c r="L231" s="19"/>
      <c r="M231" s="19"/>
      <c r="N231" s="20"/>
    </row>
    <row r="232" spans="1:14" ht="12.75">
      <c r="A232" s="13">
        <v>225</v>
      </c>
      <c r="B232" s="42" t="s">
        <v>1867</v>
      </c>
      <c r="C232" s="35" t="s">
        <v>1868</v>
      </c>
      <c r="D232" s="91" t="s">
        <v>1869</v>
      </c>
      <c r="E232" s="19" t="s">
        <v>67</v>
      </c>
      <c r="F232" s="34" t="s">
        <v>3708</v>
      </c>
      <c r="G232" s="38">
        <v>4742.18</v>
      </c>
      <c r="H232" s="90">
        <v>4742.18</v>
      </c>
      <c r="I232" s="38">
        <f t="shared" si="8"/>
        <v>0</v>
      </c>
      <c r="J232" s="19"/>
      <c r="K232" s="19"/>
      <c r="L232" s="19"/>
      <c r="M232" s="19"/>
      <c r="N232" s="20"/>
    </row>
    <row r="233" spans="1:14" ht="12.75">
      <c r="A233" s="13">
        <v>226</v>
      </c>
      <c r="B233" s="42" t="s">
        <v>1870</v>
      </c>
      <c r="C233" s="35">
        <v>10106000003</v>
      </c>
      <c r="D233" s="91" t="s">
        <v>1871</v>
      </c>
      <c r="E233" s="19" t="s">
        <v>97</v>
      </c>
      <c r="F233" s="34">
        <v>1961</v>
      </c>
      <c r="G233" s="38">
        <v>1830</v>
      </c>
      <c r="H233" s="90">
        <v>1830</v>
      </c>
      <c r="I233" s="38">
        <f t="shared" si="8"/>
        <v>0</v>
      </c>
      <c r="J233" s="19"/>
      <c r="K233" s="19"/>
      <c r="L233" s="19"/>
      <c r="M233" s="19"/>
      <c r="N233" s="20"/>
    </row>
    <row r="234" spans="1:14" ht="12.75">
      <c r="A234" s="13">
        <v>227</v>
      </c>
      <c r="B234" s="42" t="s">
        <v>1872</v>
      </c>
      <c r="C234" s="35">
        <v>10106000004</v>
      </c>
      <c r="D234" s="91" t="s">
        <v>1871</v>
      </c>
      <c r="E234" s="19" t="s">
        <v>97</v>
      </c>
      <c r="F234" s="34">
        <v>1961</v>
      </c>
      <c r="G234" s="38">
        <v>1830</v>
      </c>
      <c r="H234" s="90">
        <v>1830</v>
      </c>
      <c r="I234" s="38">
        <f t="shared" si="8"/>
        <v>0</v>
      </c>
      <c r="J234" s="19"/>
      <c r="K234" s="19"/>
      <c r="L234" s="19"/>
      <c r="M234" s="19"/>
      <c r="N234" s="20"/>
    </row>
    <row r="235" spans="1:14" ht="12.75">
      <c r="A235" s="13">
        <v>228</v>
      </c>
      <c r="B235" s="42" t="s">
        <v>1873</v>
      </c>
      <c r="C235" s="35">
        <v>10106000005</v>
      </c>
      <c r="D235" s="91" t="s">
        <v>1871</v>
      </c>
      <c r="E235" s="19" t="s">
        <v>97</v>
      </c>
      <c r="F235" s="34">
        <v>1961</v>
      </c>
      <c r="G235" s="38">
        <v>1830</v>
      </c>
      <c r="H235" s="90">
        <v>1830</v>
      </c>
      <c r="I235" s="38">
        <f t="shared" si="8"/>
        <v>0</v>
      </c>
      <c r="J235" s="19"/>
      <c r="K235" s="19"/>
      <c r="L235" s="19"/>
      <c r="M235" s="19"/>
      <c r="N235" s="20"/>
    </row>
    <row r="236" spans="1:14" ht="12.75">
      <c r="A236" s="13">
        <v>229</v>
      </c>
      <c r="B236" s="42" t="s">
        <v>1874</v>
      </c>
      <c r="C236" s="35" t="s">
        <v>1875</v>
      </c>
      <c r="D236" s="91" t="s">
        <v>1871</v>
      </c>
      <c r="E236" s="19" t="s">
        <v>97</v>
      </c>
      <c r="F236" s="34">
        <v>2006</v>
      </c>
      <c r="G236" s="38">
        <v>2550</v>
      </c>
      <c r="H236" s="90">
        <v>2550</v>
      </c>
      <c r="I236" s="38">
        <f t="shared" si="8"/>
        <v>0</v>
      </c>
      <c r="J236" s="19"/>
      <c r="K236" s="19"/>
      <c r="L236" s="19"/>
      <c r="M236" s="19"/>
      <c r="N236" s="20"/>
    </row>
    <row r="237" spans="1:14" ht="12.75">
      <c r="A237" s="13">
        <v>230</v>
      </c>
      <c r="B237" s="42" t="s">
        <v>1876</v>
      </c>
      <c r="C237" s="35" t="s">
        <v>1877</v>
      </c>
      <c r="D237" s="91" t="s">
        <v>1878</v>
      </c>
      <c r="E237" s="19" t="s">
        <v>97</v>
      </c>
      <c r="F237" s="34">
        <v>2007</v>
      </c>
      <c r="G237" s="38">
        <v>2300</v>
      </c>
      <c r="H237" s="90">
        <v>2300</v>
      </c>
      <c r="I237" s="38">
        <f t="shared" si="8"/>
        <v>0</v>
      </c>
      <c r="J237" s="19"/>
      <c r="K237" s="19"/>
      <c r="L237" s="19"/>
      <c r="M237" s="19"/>
      <c r="N237" s="20"/>
    </row>
    <row r="238" spans="1:14" ht="12.75">
      <c r="A238" s="13">
        <v>231</v>
      </c>
      <c r="B238" s="42" t="s">
        <v>1879</v>
      </c>
      <c r="C238" s="35" t="s">
        <v>1880</v>
      </c>
      <c r="D238" s="91" t="s">
        <v>1871</v>
      </c>
      <c r="E238" s="19" t="s">
        <v>97</v>
      </c>
      <c r="F238" s="34">
        <v>2007</v>
      </c>
      <c r="G238" s="38">
        <v>2200</v>
      </c>
      <c r="H238" s="90">
        <v>2200</v>
      </c>
      <c r="I238" s="38">
        <f t="shared" si="8"/>
        <v>0</v>
      </c>
      <c r="J238" s="19"/>
      <c r="K238" s="19"/>
      <c r="L238" s="19"/>
      <c r="M238" s="19"/>
      <c r="N238" s="20"/>
    </row>
    <row r="239" spans="1:14" ht="12.75">
      <c r="A239" s="13">
        <v>232</v>
      </c>
      <c r="B239" s="42" t="s">
        <v>1881</v>
      </c>
      <c r="C239" s="35" t="s">
        <v>1882</v>
      </c>
      <c r="D239" s="91" t="s">
        <v>1883</v>
      </c>
      <c r="E239" s="19" t="s">
        <v>97</v>
      </c>
      <c r="F239" s="34">
        <v>2008</v>
      </c>
      <c r="G239" s="38">
        <v>1800</v>
      </c>
      <c r="H239" s="90">
        <v>1800</v>
      </c>
      <c r="I239" s="38">
        <f t="shared" si="8"/>
        <v>0</v>
      </c>
      <c r="J239" s="19"/>
      <c r="K239" s="19"/>
      <c r="L239" s="19"/>
      <c r="M239" s="19"/>
      <c r="N239" s="20"/>
    </row>
    <row r="240" spans="1:14" ht="12.75">
      <c r="A240" s="13">
        <v>233</v>
      </c>
      <c r="B240" s="42" t="s">
        <v>1884</v>
      </c>
      <c r="C240" s="35" t="s">
        <v>1885</v>
      </c>
      <c r="D240" s="91" t="s">
        <v>1886</v>
      </c>
      <c r="E240" s="19" t="s">
        <v>97</v>
      </c>
      <c r="F240" s="34">
        <v>2007</v>
      </c>
      <c r="G240" s="38">
        <v>2500</v>
      </c>
      <c r="H240" s="90">
        <v>2500</v>
      </c>
      <c r="I240" s="38">
        <f t="shared" si="8"/>
        <v>0</v>
      </c>
      <c r="J240" s="19"/>
      <c r="K240" s="19"/>
      <c r="L240" s="19"/>
      <c r="M240" s="19"/>
      <c r="N240" s="20"/>
    </row>
    <row r="241" spans="1:14" ht="25.5">
      <c r="A241" s="13">
        <v>234</v>
      </c>
      <c r="B241" s="42" t="s">
        <v>1887</v>
      </c>
      <c r="C241" s="35" t="s">
        <v>1888</v>
      </c>
      <c r="D241" s="91" t="s">
        <v>1889</v>
      </c>
      <c r="E241" s="19" t="s">
        <v>71</v>
      </c>
      <c r="F241" s="34" t="s">
        <v>3719</v>
      </c>
      <c r="G241" s="38">
        <v>4340</v>
      </c>
      <c r="H241" s="90">
        <v>4340</v>
      </c>
      <c r="I241" s="38">
        <f t="shared" si="8"/>
        <v>0</v>
      </c>
      <c r="J241" s="19"/>
      <c r="K241" s="19"/>
      <c r="L241" s="19"/>
      <c r="M241" s="19"/>
      <c r="N241" s="20"/>
    </row>
    <row r="242" spans="1:14" ht="25.5">
      <c r="A242" s="13">
        <v>235</v>
      </c>
      <c r="B242" s="42" t="s">
        <v>1890</v>
      </c>
      <c r="C242" s="35" t="s">
        <v>1891</v>
      </c>
      <c r="D242" s="91" t="s">
        <v>1892</v>
      </c>
      <c r="E242" s="19" t="s">
        <v>71</v>
      </c>
      <c r="F242" s="34">
        <v>40178</v>
      </c>
      <c r="G242" s="38">
        <v>2240</v>
      </c>
      <c r="H242" s="90">
        <v>2240</v>
      </c>
      <c r="I242" s="38">
        <f t="shared" si="8"/>
        <v>0</v>
      </c>
      <c r="J242" s="19"/>
      <c r="K242" s="19"/>
      <c r="L242" s="19"/>
      <c r="M242" s="19"/>
      <c r="N242" s="20"/>
    </row>
    <row r="243" spans="1:14" ht="25.5">
      <c r="A243" s="13">
        <v>236</v>
      </c>
      <c r="B243" s="42" t="s">
        <v>1893</v>
      </c>
      <c r="C243" s="35" t="s">
        <v>1894</v>
      </c>
      <c r="D243" s="91" t="s">
        <v>1895</v>
      </c>
      <c r="E243" s="19" t="s">
        <v>71</v>
      </c>
      <c r="F243" s="34" t="s">
        <v>3710</v>
      </c>
      <c r="G243" s="38">
        <v>14100</v>
      </c>
      <c r="H243" s="90">
        <v>14100</v>
      </c>
      <c r="I243" s="38">
        <f t="shared" si="8"/>
        <v>0</v>
      </c>
      <c r="J243" s="19"/>
      <c r="K243" s="19"/>
      <c r="L243" s="19"/>
      <c r="M243" s="19"/>
      <c r="N243" s="20"/>
    </row>
    <row r="244" spans="1:14" ht="12.75">
      <c r="A244" s="13">
        <v>237</v>
      </c>
      <c r="B244" s="42" t="s">
        <v>1896</v>
      </c>
      <c r="C244" s="35" t="s">
        <v>1897</v>
      </c>
      <c r="D244" s="91" t="s">
        <v>1878</v>
      </c>
      <c r="E244" s="19" t="s">
        <v>71</v>
      </c>
      <c r="F244" s="34" t="s">
        <v>3720</v>
      </c>
      <c r="G244" s="38">
        <v>5400</v>
      </c>
      <c r="H244" s="90">
        <v>5400</v>
      </c>
      <c r="I244" s="38">
        <f t="shared" si="8"/>
        <v>0</v>
      </c>
      <c r="J244" s="19"/>
      <c r="K244" s="19"/>
      <c r="L244" s="19"/>
      <c r="M244" s="19"/>
      <c r="N244" s="20"/>
    </row>
    <row r="245" spans="1:14" ht="12.75">
      <c r="A245" s="13">
        <v>238</v>
      </c>
      <c r="B245" s="42" t="s">
        <v>1898</v>
      </c>
      <c r="C245" s="35" t="s">
        <v>1899</v>
      </c>
      <c r="D245" s="91" t="s">
        <v>1900</v>
      </c>
      <c r="E245" s="19" t="s">
        <v>71</v>
      </c>
      <c r="F245" s="34" t="s">
        <v>3720</v>
      </c>
      <c r="G245" s="38">
        <v>9600</v>
      </c>
      <c r="H245" s="90">
        <v>9600</v>
      </c>
      <c r="I245" s="38">
        <f t="shared" si="8"/>
        <v>0</v>
      </c>
      <c r="J245" s="19"/>
      <c r="K245" s="19"/>
      <c r="L245" s="19"/>
      <c r="M245" s="19"/>
      <c r="N245" s="20"/>
    </row>
    <row r="246" spans="1:14" ht="25.5">
      <c r="A246" s="13">
        <v>239</v>
      </c>
      <c r="B246" s="42" t="s">
        <v>1901</v>
      </c>
      <c r="C246" s="35" t="s">
        <v>1902</v>
      </c>
      <c r="D246" s="91" t="s">
        <v>1903</v>
      </c>
      <c r="E246" s="19" t="s">
        <v>97</v>
      </c>
      <c r="F246" s="34" t="s">
        <v>3721</v>
      </c>
      <c r="G246" s="38">
        <v>3650</v>
      </c>
      <c r="H246" s="90">
        <v>3650</v>
      </c>
      <c r="I246" s="38">
        <f t="shared" si="8"/>
        <v>0</v>
      </c>
      <c r="J246" s="19"/>
      <c r="K246" s="19"/>
      <c r="L246" s="19"/>
      <c r="M246" s="19"/>
      <c r="N246" s="20"/>
    </row>
    <row r="247" spans="1:14" ht="12.75">
      <c r="A247" s="13">
        <v>240</v>
      </c>
      <c r="B247" s="42" t="s">
        <v>1904</v>
      </c>
      <c r="C247" s="35" t="s">
        <v>1905</v>
      </c>
      <c r="D247" s="91" t="s">
        <v>1906</v>
      </c>
      <c r="E247" s="19" t="s">
        <v>67</v>
      </c>
      <c r="F247" s="34" t="s">
        <v>3661</v>
      </c>
      <c r="G247" s="38">
        <v>4484.16</v>
      </c>
      <c r="H247" s="90">
        <v>4484.16</v>
      </c>
      <c r="I247" s="38">
        <f t="shared" si="8"/>
        <v>0</v>
      </c>
      <c r="J247" s="19"/>
      <c r="K247" s="19"/>
      <c r="L247" s="19"/>
      <c r="M247" s="19"/>
      <c r="N247" s="20"/>
    </row>
    <row r="248" spans="1:14" ht="12.75">
      <c r="A248" s="13">
        <v>241</v>
      </c>
      <c r="B248" s="42" t="s">
        <v>1907</v>
      </c>
      <c r="C248" s="35" t="s">
        <v>1908</v>
      </c>
      <c r="D248" s="91" t="s">
        <v>1906</v>
      </c>
      <c r="E248" s="19" t="s">
        <v>97</v>
      </c>
      <c r="F248" s="34" t="s">
        <v>3661</v>
      </c>
      <c r="G248" s="38">
        <v>4484.16</v>
      </c>
      <c r="H248" s="90">
        <v>4484.16</v>
      </c>
      <c r="I248" s="38">
        <f t="shared" si="8"/>
        <v>0</v>
      </c>
      <c r="J248" s="19"/>
      <c r="K248" s="19"/>
      <c r="L248" s="19"/>
      <c r="M248" s="19"/>
      <c r="N248" s="20"/>
    </row>
    <row r="249" spans="1:14" ht="12.75">
      <c r="A249" s="13">
        <v>242</v>
      </c>
      <c r="B249" s="42" t="s">
        <v>1909</v>
      </c>
      <c r="C249" s="35" t="s">
        <v>1910</v>
      </c>
      <c r="D249" s="91" t="s">
        <v>1911</v>
      </c>
      <c r="E249" s="19" t="s">
        <v>97</v>
      </c>
      <c r="F249" s="34">
        <v>2009</v>
      </c>
      <c r="G249" s="38">
        <v>760</v>
      </c>
      <c r="H249" s="90">
        <v>760</v>
      </c>
      <c r="I249" s="38">
        <f t="shared" si="8"/>
        <v>0</v>
      </c>
      <c r="J249" s="19"/>
      <c r="K249" s="19"/>
      <c r="L249" s="19"/>
      <c r="M249" s="19"/>
      <c r="N249" s="20"/>
    </row>
    <row r="250" spans="1:14" ht="51">
      <c r="A250" s="13">
        <v>243</v>
      </c>
      <c r="B250" s="34" t="s">
        <v>1912</v>
      </c>
      <c r="C250" s="149">
        <v>110134013000184</v>
      </c>
      <c r="D250" s="171" t="s">
        <v>1913</v>
      </c>
      <c r="E250" s="19" t="s">
        <v>67</v>
      </c>
      <c r="F250" s="34" t="s">
        <v>3559</v>
      </c>
      <c r="G250" s="38">
        <v>14780</v>
      </c>
      <c r="H250" s="90">
        <v>14780</v>
      </c>
      <c r="I250" s="399">
        <f t="shared" si="8"/>
        <v>0</v>
      </c>
      <c r="J250" s="19"/>
      <c r="K250" s="19"/>
      <c r="L250" s="19"/>
      <c r="M250" s="19"/>
      <c r="N250" s="20"/>
    </row>
    <row r="251" spans="1:14" ht="51">
      <c r="A251" s="13">
        <v>244</v>
      </c>
      <c r="B251" s="34" t="s">
        <v>1914</v>
      </c>
      <c r="C251" s="149">
        <v>110134013000185</v>
      </c>
      <c r="D251" s="171" t="s">
        <v>1913</v>
      </c>
      <c r="E251" s="19" t="s">
        <v>67</v>
      </c>
      <c r="F251" s="34" t="s">
        <v>3559</v>
      </c>
      <c r="G251" s="38">
        <v>14780</v>
      </c>
      <c r="H251" s="90">
        <v>14780</v>
      </c>
      <c r="I251" s="399">
        <f t="shared" si="8"/>
        <v>0</v>
      </c>
      <c r="J251" s="19"/>
      <c r="K251" s="19"/>
      <c r="L251" s="19"/>
      <c r="M251" s="19"/>
      <c r="N251" s="20"/>
    </row>
    <row r="252" spans="1:14" ht="25.5">
      <c r="A252" s="13">
        <v>245</v>
      </c>
      <c r="B252" s="34" t="s">
        <v>1915</v>
      </c>
      <c r="C252" s="149">
        <v>110138013000062</v>
      </c>
      <c r="D252" s="171" t="s">
        <v>1916</v>
      </c>
      <c r="E252" s="19" t="s">
        <v>67</v>
      </c>
      <c r="F252" s="34" t="s">
        <v>3722</v>
      </c>
      <c r="G252" s="38">
        <v>4500</v>
      </c>
      <c r="H252" s="90">
        <v>4500</v>
      </c>
      <c r="I252" s="399">
        <f t="shared" si="8"/>
        <v>0</v>
      </c>
      <c r="J252" s="19"/>
      <c r="K252" s="19"/>
      <c r="L252" s="19"/>
      <c r="M252" s="19"/>
      <c r="N252" s="20"/>
    </row>
    <row r="253" spans="1:14" ht="38.25">
      <c r="A253" s="13">
        <v>246</v>
      </c>
      <c r="B253" s="34" t="s">
        <v>1917</v>
      </c>
      <c r="C253" s="149"/>
      <c r="D253" s="171" t="s">
        <v>1918</v>
      </c>
      <c r="E253" s="19" t="s">
        <v>67</v>
      </c>
      <c r="F253" s="34"/>
      <c r="G253" s="38">
        <v>1116</v>
      </c>
      <c r="H253" s="90">
        <v>1116</v>
      </c>
      <c r="I253" s="399">
        <f t="shared" si="8"/>
        <v>0</v>
      </c>
      <c r="J253" s="19"/>
      <c r="K253" s="19"/>
      <c r="L253" s="19"/>
      <c r="M253" s="19"/>
      <c r="N253" s="20"/>
    </row>
    <row r="254" spans="1:14" ht="38.25">
      <c r="A254" s="13">
        <v>247</v>
      </c>
      <c r="B254" s="34" t="s">
        <v>1919</v>
      </c>
      <c r="C254" s="149"/>
      <c r="D254" s="171" t="s">
        <v>1920</v>
      </c>
      <c r="E254" s="19" t="s">
        <v>67</v>
      </c>
      <c r="F254" s="34"/>
      <c r="G254" s="38">
        <v>332</v>
      </c>
      <c r="H254" s="90">
        <v>332</v>
      </c>
      <c r="I254" s="399">
        <f t="shared" si="8"/>
        <v>0</v>
      </c>
      <c r="J254" s="19"/>
      <c r="K254" s="19"/>
      <c r="L254" s="19"/>
      <c r="M254" s="19"/>
      <c r="N254" s="20"/>
    </row>
    <row r="255" spans="1:14" ht="12.75">
      <c r="A255" s="13">
        <v>248</v>
      </c>
      <c r="B255" s="34" t="s">
        <v>1921</v>
      </c>
      <c r="C255" s="149">
        <v>11013412000178</v>
      </c>
      <c r="D255" s="171" t="s">
        <v>1922</v>
      </c>
      <c r="E255" s="19" t="s">
        <v>67</v>
      </c>
      <c r="F255" s="34"/>
      <c r="G255" s="38">
        <v>14590</v>
      </c>
      <c r="H255" s="90">
        <v>14590</v>
      </c>
      <c r="I255" s="399">
        <f t="shared" si="8"/>
        <v>0</v>
      </c>
      <c r="J255" s="19"/>
      <c r="K255" s="19"/>
      <c r="L255" s="19"/>
      <c r="M255" s="19"/>
      <c r="N255" s="20"/>
    </row>
    <row r="256" spans="1:14" ht="12.75">
      <c r="A256" s="13">
        <v>249</v>
      </c>
      <c r="B256" s="34" t="s">
        <v>1923</v>
      </c>
      <c r="C256" s="149"/>
      <c r="D256" s="171" t="s">
        <v>1924</v>
      </c>
      <c r="E256" s="19" t="s">
        <v>67</v>
      </c>
      <c r="F256" s="34"/>
      <c r="G256" s="38">
        <v>8400</v>
      </c>
      <c r="H256" s="90">
        <v>8400</v>
      </c>
      <c r="I256" s="399">
        <f aca="true" t="shared" si="9" ref="I256:I284">G256-H256</f>
        <v>0</v>
      </c>
      <c r="J256" s="19"/>
      <c r="K256" s="19"/>
      <c r="L256" s="19"/>
      <c r="M256" s="19"/>
      <c r="N256" s="20"/>
    </row>
    <row r="257" spans="1:14" ht="63.75">
      <c r="A257" s="13">
        <v>250</v>
      </c>
      <c r="B257" s="34" t="s">
        <v>1925</v>
      </c>
      <c r="C257" s="149">
        <v>1101341200179</v>
      </c>
      <c r="D257" s="171" t="s">
        <v>1926</v>
      </c>
      <c r="E257" s="19" t="s">
        <v>67</v>
      </c>
      <c r="F257" s="34" t="s">
        <v>3703</v>
      </c>
      <c r="G257" s="38">
        <v>28950</v>
      </c>
      <c r="H257" s="90">
        <v>28950</v>
      </c>
      <c r="I257" s="399">
        <f t="shared" si="9"/>
        <v>0</v>
      </c>
      <c r="J257" s="19"/>
      <c r="K257" s="19"/>
      <c r="L257" s="19"/>
      <c r="M257" s="19"/>
      <c r="N257" s="20"/>
    </row>
    <row r="258" spans="1:14" ht="63.75">
      <c r="A258" s="13">
        <v>251</v>
      </c>
      <c r="B258" s="34" t="s">
        <v>1927</v>
      </c>
      <c r="C258" s="149">
        <v>110134012000180</v>
      </c>
      <c r="D258" s="171" t="s">
        <v>1928</v>
      </c>
      <c r="E258" s="19" t="s">
        <v>67</v>
      </c>
      <c r="F258" s="34"/>
      <c r="G258" s="38">
        <v>22492</v>
      </c>
      <c r="H258" s="90">
        <v>22492</v>
      </c>
      <c r="I258" s="399">
        <v>0</v>
      </c>
      <c r="J258" s="19"/>
      <c r="K258" s="19"/>
      <c r="L258" s="19"/>
      <c r="M258" s="19"/>
      <c r="N258" s="20"/>
    </row>
    <row r="259" spans="1:14" ht="25.5">
      <c r="A259" s="13">
        <v>252</v>
      </c>
      <c r="B259" s="34" t="s">
        <v>1929</v>
      </c>
      <c r="C259" s="149">
        <v>110134012000179</v>
      </c>
      <c r="D259" s="171" t="s">
        <v>1930</v>
      </c>
      <c r="E259" s="19" t="s">
        <v>67</v>
      </c>
      <c r="F259" s="34" t="s">
        <v>3647</v>
      </c>
      <c r="G259" s="38">
        <v>5590</v>
      </c>
      <c r="H259" s="90">
        <v>5590</v>
      </c>
      <c r="I259" s="399">
        <f t="shared" si="9"/>
        <v>0</v>
      </c>
      <c r="J259" s="19"/>
      <c r="K259" s="19"/>
      <c r="L259" s="19"/>
      <c r="M259" s="19"/>
      <c r="N259" s="20"/>
    </row>
    <row r="260" spans="1:14" ht="31.5">
      <c r="A260" s="13">
        <v>253</v>
      </c>
      <c r="B260" s="34" t="s">
        <v>1931</v>
      </c>
      <c r="C260" s="149">
        <v>110134012000178</v>
      </c>
      <c r="D260" s="152" t="s">
        <v>1932</v>
      </c>
      <c r="E260" s="19" t="s">
        <v>67</v>
      </c>
      <c r="F260" s="34" t="s">
        <v>3701</v>
      </c>
      <c r="G260" s="38">
        <v>25500</v>
      </c>
      <c r="H260" s="90">
        <v>25500</v>
      </c>
      <c r="I260" s="399">
        <f t="shared" si="9"/>
        <v>0</v>
      </c>
      <c r="J260" s="19"/>
      <c r="K260" s="19"/>
      <c r="L260" s="19"/>
      <c r="M260" s="19"/>
      <c r="N260" s="20"/>
    </row>
    <row r="261" spans="1:14" ht="31.5">
      <c r="A261" s="13">
        <v>254</v>
      </c>
      <c r="B261" s="34" t="s">
        <v>1933</v>
      </c>
      <c r="C261" s="149"/>
      <c r="D261" s="152" t="s">
        <v>1934</v>
      </c>
      <c r="E261" s="19" t="s">
        <v>67</v>
      </c>
      <c r="F261" s="34"/>
      <c r="G261" s="38">
        <v>620</v>
      </c>
      <c r="H261" s="90">
        <v>620</v>
      </c>
      <c r="I261" s="399">
        <f t="shared" si="9"/>
        <v>0</v>
      </c>
      <c r="J261" s="19"/>
      <c r="K261" s="19"/>
      <c r="L261" s="19"/>
      <c r="M261" s="19"/>
      <c r="N261" s="20"/>
    </row>
    <row r="262" spans="1:14" ht="12.75">
      <c r="A262" s="13">
        <v>255</v>
      </c>
      <c r="B262" s="34" t="s">
        <v>1935</v>
      </c>
      <c r="C262" s="149">
        <v>110134013000193</v>
      </c>
      <c r="D262" s="171" t="s">
        <v>1936</v>
      </c>
      <c r="E262" s="19" t="s">
        <v>67</v>
      </c>
      <c r="F262" s="34"/>
      <c r="G262" s="38">
        <v>24949.58</v>
      </c>
      <c r="H262" s="90">
        <v>24949.58</v>
      </c>
      <c r="I262" s="38">
        <v>0</v>
      </c>
      <c r="J262" s="19"/>
      <c r="K262" s="19"/>
      <c r="L262" s="19"/>
      <c r="M262" s="19"/>
      <c r="N262" s="20"/>
    </row>
    <row r="263" spans="1:14" ht="12.75">
      <c r="A263" s="13">
        <v>256</v>
      </c>
      <c r="B263" s="34" t="s">
        <v>1937</v>
      </c>
      <c r="C263" s="149"/>
      <c r="D263" s="171" t="s">
        <v>1924</v>
      </c>
      <c r="E263" s="19" t="s">
        <v>67</v>
      </c>
      <c r="F263" s="34"/>
      <c r="G263" s="38">
        <v>84000</v>
      </c>
      <c r="H263" s="90">
        <v>84000</v>
      </c>
      <c r="I263" s="399">
        <f t="shared" si="9"/>
        <v>0</v>
      </c>
      <c r="J263" s="19"/>
      <c r="K263" s="19"/>
      <c r="L263" s="19"/>
      <c r="M263" s="19"/>
      <c r="N263" s="20"/>
    </row>
    <row r="264" spans="1:14" ht="63.75">
      <c r="A264" s="13">
        <v>257</v>
      </c>
      <c r="B264" s="34" t="s">
        <v>1938</v>
      </c>
      <c r="C264" s="149"/>
      <c r="D264" s="171" t="s">
        <v>1928</v>
      </c>
      <c r="E264" s="19" t="s">
        <v>67</v>
      </c>
      <c r="F264" s="34"/>
      <c r="G264" s="38">
        <v>22492</v>
      </c>
      <c r="H264" s="90">
        <v>22492</v>
      </c>
      <c r="I264" s="399">
        <f t="shared" si="9"/>
        <v>0</v>
      </c>
      <c r="J264" s="19"/>
      <c r="K264" s="19"/>
      <c r="L264" s="19"/>
      <c r="M264" s="19"/>
      <c r="N264" s="20"/>
    </row>
    <row r="265" spans="1:14" ht="25.5">
      <c r="A265" s="13">
        <v>258</v>
      </c>
      <c r="B265" s="34" t="s">
        <v>1939</v>
      </c>
      <c r="C265" s="149"/>
      <c r="D265" s="171" t="s">
        <v>1930</v>
      </c>
      <c r="E265" s="19" t="s">
        <v>67</v>
      </c>
      <c r="F265" s="34"/>
      <c r="G265" s="38">
        <v>5590</v>
      </c>
      <c r="H265" s="90">
        <v>5590</v>
      </c>
      <c r="I265" s="399">
        <f t="shared" si="9"/>
        <v>0</v>
      </c>
      <c r="J265" s="19"/>
      <c r="K265" s="19"/>
      <c r="L265" s="19"/>
      <c r="M265" s="19"/>
      <c r="N265" s="20"/>
    </row>
    <row r="266" spans="1:14" ht="31.5">
      <c r="A266" s="13">
        <v>259</v>
      </c>
      <c r="B266" s="34" t="s">
        <v>1940</v>
      </c>
      <c r="C266" s="149"/>
      <c r="D266" s="152" t="s">
        <v>1932</v>
      </c>
      <c r="E266" s="19" t="s">
        <v>67</v>
      </c>
      <c r="F266" s="34"/>
      <c r="G266" s="38">
        <v>25500</v>
      </c>
      <c r="H266" s="90">
        <v>25500</v>
      </c>
      <c r="I266" s="399">
        <f t="shared" si="9"/>
        <v>0</v>
      </c>
      <c r="J266" s="19"/>
      <c r="K266" s="19"/>
      <c r="L266" s="19"/>
      <c r="M266" s="19"/>
      <c r="N266" s="20"/>
    </row>
    <row r="267" spans="1:14" ht="31.5">
      <c r="A267" s="13">
        <v>260</v>
      </c>
      <c r="B267" s="34" t="s">
        <v>1941</v>
      </c>
      <c r="C267" s="149"/>
      <c r="D267" s="152" t="s">
        <v>1934</v>
      </c>
      <c r="E267" s="19" t="s">
        <v>67</v>
      </c>
      <c r="F267" s="34"/>
      <c r="G267" s="38">
        <v>620</v>
      </c>
      <c r="H267" s="90">
        <v>620</v>
      </c>
      <c r="I267" s="399">
        <f t="shared" si="9"/>
        <v>0</v>
      </c>
      <c r="J267" s="19"/>
      <c r="K267" s="19"/>
      <c r="L267" s="19"/>
      <c r="M267" s="19"/>
      <c r="N267" s="20"/>
    </row>
    <row r="268" spans="1:14" ht="31.5">
      <c r="A268" s="13">
        <v>261</v>
      </c>
      <c r="B268" s="34" t="s">
        <v>1942</v>
      </c>
      <c r="C268" s="149"/>
      <c r="D268" s="152" t="s">
        <v>1943</v>
      </c>
      <c r="E268" s="19" t="s">
        <v>67</v>
      </c>
      <c r="F268" s="34"/>
      <c r="G268" s="38">
        <v>10000</v>
      </c>
      <c r="H268" s="90">
        <v>10000</v>
      </c>
      <c r="I268" s="399">
        <f t="shared" si="9"/>
        <v>0</v>
      </c>
      <c r="J268" s="19"/>
      <c r="K268" s="19"/>
      <c r="L268" s="19"/>
      <c r="M268" s="19"/>
      <c r="N268" s="20"/>
    </row>
    <row r="269" spans="1:14" ht="15.75">
      <c r="A269" s="13">
        <v>262</v>
      </c>
      <c r="B269" s="34" t="s">
        <v>1944</v>
      </c>
      <c r="C269" s="149">
        <v>110136012000153</v>
      </c>
      <c r="D269" s="152" t="s">
        <v>1945</v>
      </c>
      <c r="E269" s="19" t="s">
        <v>67</v>
      </c>
      <c r="F269" s="34" t="s">
        <v>3707</v>
      </c>
      <c r="G269" s="38">
        <v>10000</v>
      </c>
      <c r="H269" s="90">
        <v>10000</v>
      </c>
      <c r="I269" s="399">
        <f t="shared" si="9"/>
        <v>0</v>
      </c>
      <c r="J269" s="19"/>
      <c r="K269" s="19"/>
      <c r="L269" s="19"/>
      <c r="M269" s="19"/>
      <c r="N269" s="20"/>
    </row>
    <row r="270" spans="1:14" ht="76.5">
      <c r="A270" s="13">
        <v>263</v>
      </c>
      <c r="B270" s="14" t="s">
        <v>3343</v>
      </c>
      <c r="C270" s="15">
        <v>110134014000199</v>
      </c>
      <c r="D270" s="16" t="s">
        <v>3508</v>
      </c>
      <c r="E270" s="17" t="s">
        <v>97</v>
      </c>
      <c r="F270" s="18" t="s">
        <v>3647</v>
      </c>
      <c r="G270" s="330">
        <v>24950</v>
      </c>
      <c r="H270" s="77">
        <v>24950</v>
      </c>
      <c r="I270" s="325">
        <f t="shared" si="9"/>
        <v>0</v>
      </c>
      <c r="J270" s="19"/>
      <c r="K270" s="19"/>
      <c r="L270" s="19"/>
      <c r="M270" s="19"/>
      <c r="N270" s="20" t="s">
        <v>3486</v>
      </c>
    </row>
    <row r="271" spans="1:14" ht="25.5">
      <c r="A271" s="13">
        <v>264</v>
      </c>
      <c r="B271" s="14" t="s">
        <v>3595</v>
      </c>
      <c r="C271" s="15">
        <v>110134013000188</v>
      </c>
      <c r="D271" s="16" t="s">
        <v>3540</v>
      </c>
      <c r="E271" s="17" t="s">
        <v>97</v>
      </c>
      <c r="F271" s="18">
        <v>2013</v>
      </c>
      <c r="G271" s="330">
        <v>4583</v>
      </c>
      <c r="H271" s="77">
        <v>4583</v>
      </c>
      <c r="I271" s="325">
        <f t="shared" si="9"/>
        <v>0</v>
      </c>
      <c r="J271" s="19"/>
      <c r="K271" s="19"/>
      <c r="L271" s="19"/>
      <c r="M271" s="23"/>
      <c r="N271" s="492" t="s">
        <v>3564</v>
      </c>
    </row>
    <row r="272" spans="1:14" ht="25.5">
      <c r="A272" s="13">
        <v>265</v>
      </c>
      <c r="B272" s="14" t="s">
        <v>3596</v>
      </c>
      <c r="C272" s="15">
        <v>110134013000194</v>
      </c>
      <c r="D272" s="16" t="s">
        <v>3540</v>
      </c>
      <c r="E272" s="17" t="s">
        <v>97</v>
      </c>
      <c r="F272" s="18">
        <v>2013</v>
      </c>
      <c r="G272" s="330">
        <v>4583</v>
      </c>
      <c r="H272" s="77">
        <v>4583</v>
      </c>
      <c r="I272" s="325">
        <f t="shared" si="9"/>
        <v>0</v>
      </c>
      <c r="J272" s="19"/>
      <c r="K272" s="19"/>
      <c r="L272" s="19"/>
      <c r="M272" s="23"/>
      <c r="N272" s="493"/>
    </row>
    <row r="273" spans="1:14" ht="12.75">
      <c r="A273" s="13">
        <v>266</v>
      </c>
      <c r="B273" s="14" t="s">
        <v>3598</v>
      </c>
      <c r="C273" s="15" t="s">
        <v>3542</v>
      </c>
      <c r="D273" s="16" t="s">
        <v>3543</v>
      </c>
      <c r="E273" s="17" t="s">
        <v>97</v>
      </c>
      <c r="F273" s="18">
        <v>2013</v>
      </c>
      <c r="G273" s="330">
        <v>7400</v>
      </c>
      <c r="H273" s="77">
        <v>7400</v>
      </c>
      <c r="I273" s="325">
        <f t="shared" si="9"/>
        <v>0</v>
      </c>
      <c r="J273" s="19"/>
      <c r="K273" s="19"/>
      <c r="L273" s="19"/>
      <c r="M273" s="23"/>
      <c r="N273" s="493"/>
    </row>
    <row r="274" spans="1:14" ht="12.75">
      <c r="A274" s="13">
        <v>267</v>
      </c>
      <c r="B274" s="14" t="s">
        <v>3599</v>
      </c>
      <c r="C274" s="15"/>
      <c r="D274" s="16" t="s">
        <v>3544</v>
      </c>
      <c r="E274" s="17" t="s">
        <v>97</v>
      </c>
      <c r="F274" s="18">
        <v>2013</v>
      </c>
      <c r="G274" s="330">
        <v>2500</v>
      </c>
      <c r="H274" s="77">
        <v>2500</v>
      </c>
      <c r="I274" s="325">
        <f t="shared" si="9"/>
        <v>0</v>
      </c>
      <c r="J274" s="19"/>
      <c r="K274" s="19"/>
      <c r="L274" s="19"/>
      <c r="M274" s="23"/>
      <c r="N274" s="493"/>
    </row>
    <row r="275" spans="1:14" ht="12.75">
      <c r="A275" s="13">
        <v>268</v>
      </c>
      <c r="B275" s="14" t="s">
        <v>3600</v>
      </c>
      <c r="C275" s="15">
        <v>110136013000178</v>
      </c>
      <c r="D275" s="16" t="s">
        <v>3545</v>
      </c>
      <c r="E275" s="17" t="s">
        <v>97</v>
      </c>
      <c r="F275" s="18">
        <v>2013</v>
      </c>
      <c r="G275" s="330">
        <v>4200</v>
      </c>
      <c r="H275" s="77">
        <v>4200</v>
      </c>
      <c r="I275" s="325">
        <f t="shared" si="9"/>
        <v>0</v>
      </c>
      <c r="J275" s="19"/>
      <c r="K275" s="19"/>
      <c r="L275" s="19"/>
      <c r="M275" s="23"/>
      <c r="N275" s="493"/>
    </row>
    <row r="276" spans="1:14" ht="12.75">
      <c r="A276" s="13">
        <v>269</v>
      </c>
      <c r="B276" s="14" t="s">
        <v>3601</v>
      </c>
      <c r="C276" s="15" t="s">
        <v>3546</v>
      </c>
      <c r="D276" s="16" t="s">
        <v>3547</v>
      </c>
      <c r="E276" s="17" t="s">
        <v>97</v>
      </c>
      <c r="F276" s="18">
        <v>2013</v>
      </c>
      <c r="G276" s="330">
        <v>33700</v>
      </c>
      <c r="H276" s="77">
        <v>33700</v>
      </c>
      <c r="I276" s="325">
        <f t="shared" si="9"/>
        <v>0</v>
      </c>
      <c r="J276" s="19"/>
      <c r="K276" s="19"/>
      <c r="L276" s="19"/>
      <c r="M276" s="23"/>
      <c r="N276" s="493"/>
    </row>
    <row r="277" spans="1:14" ht="12.75">
      <c r="A277" s="13">
        <v>270</v>
      </c>
      <c r="B277" s="14" t="s">
        <v>3602</v>
      </c>
      <c r="C277" s="15"/>
      <c r="D277" s="16" t="s">
        <v>1793</v>
      </c>
      <c r="E277" s="17" t="s">
        <v>97</v>
      </c>
      <c r="F277" s="18">
        <v>2013</v>
      </c>
      <c r="G277" s="330">
        <v>1200</v>
      </c>
      <c r="H277" s="77">
        <v>1200</v>
      </c>
      <c r="I277" s="325">
        <f t="shared" si="9"/>
        <v>0</v>
      </c>
      <c r="J277" s="19"/>
      <c r="K277" s="19"/>
      <c r="L277" s="19"/>
      <c r="M277" s="23"/>
      <c r="N277" s="493"/>
    </row>
    <row r="278" spans="1:14" ht="12.75">
      <c r="A278" s="13">
        <v>271</v>
      </c>
      <c r="B278" s="14" t="s">
        <v>3603</v>
      </c>
      <c r="C278" s="15"/>
      <c r="D278" s="16" t="s">
        <v>3548</v>
      </c>
      <c r="E278" s="17" t="s">
        <v>97</v>
      </c>
      <c r="F278" s="18">
        <v>2013</v>
      </c>
      <c r="G278" s="330">
        <v>3500</v>
      </c>
      <c r="H278" s="77">
        <v>3500</v>
      </c>
      <c r="I278" s="325">
        <f t="shared" si="9"/>
        <v>0</v>
      </c>
      <c r="J278" s="19"/>
      <c r="K278" s="19"/>
      <c r="L278" s="19"/>
      <c r="M278" s="23"/>
      <c r="N278" s="493"/>
    </row>
    <row r="279" spans="1:14" ht="25.5">
      <c r="A279" s="13">
        <v>272</v>
      </c>
      <c r="B279" s="14" t="s">
        <v>3604</v>
      </c>
      <c r="C279" s="15" t="s">
        <v>3549</v>
      </c>
      <c r="D279" s="16" t="s">
        <v>3872</v>
      </c>
      <c r="E279" s="17" t="s">
        <v>97</v>
      </c>
      <c r="F279" s="18">
        <v>2013</v>
      </c>
      <c r="G279" s="330">
        <v>14700</v>
      </c>
      <c r="H279" s="77">
        <v>14700</v>
      </c>
      <c r="I279" s="325">
        <f t="shared" si="9"/>
        <v>0</v>
      </c>
      <c r="J279" s="19"/>
      <c r="K279" s="19"/>
      <c r="L279" s="19"/>
      <c r="M279" s="23"/>
      <c r="N279" s="493"/>
    </row>
    <row r="280" spans="1:14" ht="12.75">
      <c r="A280" s="13">
        <v>273</v>
      </c>
      <c r="B280" s="14" t="s">
        <v>3606</v>
      </c>
      <c r="C280" s="15">
        <v>110134013000195</v>
      </c>
      <c r="D280" s="16" t="s">
        <v>3551</v>
      </c>
      <c r="E280" s="17" t="s">
        <v>97</v>
      </c>
      <c r="F280" s="18" t="s">
        <v>3700</v>
      </c>
      <c r="G280" s="330">
        <v>18264</v>
      </c>
      <c r="H280" s="77">
        <v>18264</v>
      </c>
      <c r="I280" s="325">
        <f t="shared" si="9"/>
        <v>0</v>
      </c>
      <c r="J280" s="19"/>
      <c r="K280" s="19"/>
      <c r="L280" s="19"/>
      <c r="M280" s="23"/>
      <c r="N280" s="493"/>
    </row>
    <row r="281" spans="1:14" ht="25.5">
      <c r="A281" s="13">
        <v>274</v>
      </c>
      <c r="B281" s="14" t="s">
        <v>3607</v>
      </c>
      <c r="C281" s="15"/>
      <c r="D281" s="16" t="s">
        <v>3552</v>
      </c>
      <c r="E281" s="17" t="s">
        <v>97</v>
      </c>
      <c r="F281" s="18">
        <v>2013</v>
      </c>
      <c r="G281" s="330">
        <v>1730</v>
      </c>
      <c r="H281" s="77">
        <v>1730</v>
      </c>
      <c r="I281" s="325">
        <f t="shared" si="9"/>
        <v>0</v>
      </c>
      <c r="J281" s="19"/>
      <c r="K281" s="19"/>
      <c r="L281" s="19"/>
      <c r="M281" s="23"/>
      <c r="N281" s="493"/>
    </row>
    <row r="282" spans="1:14" ht="25.5">
      <c r="A282" s="13">
        <v>275</v>
      </c>
      <c r="B282" s="14" t="s">
        <v>3608</v>
      </c>
      <c r="C282" s="15" t="s">
        <v>3553</v>
      </c>
      <c r="D282" s="16" t="s">
        <v>3554</v>
      </c>
      <c r="E282" s="17" t="s">
        <v>97</v>
      </c>
      <c r="F282" s="18" t="s">
        <v>3699</v>
      </c>
      <c r="G282" s="330">
        <v>15396</v>
      </c>
      <c r="H282" s="77">
        <v>15396</v>
      </c>
      <c r="I282" s="325">
        <f t="shared" si="9"/>
        <v>0</v>
      </c>
      <c r="J282" s="19"/>
      <c r="K282" s="19"/>
      <c r="L282" s="19"/>
      <c r="M282" s="23"/>
      <c r="N282" s="493"/>
    </row>
    <row r="283" spans="1:14" ht="25.5">
      <c r="A283" s="13">
        <v>276</v>
      </c>
      <c r="B283" s="14" t="s">
        <v>3609</v>
      </c>
      <c r="C283" s="15">
        <v>110134013000192</v>
      </c>
      <c r="D283" s="16" t="s">
        <v>3555</v>
      </c>
      <c r="E283" s="17" t="s">
        <v>97</v>
      </c>
      <c r="F283" s="18" t="s">
        <v>3699</v>
      </c>
      <c r="G283" s="330">
        <v>10537</v>
      </c>
      <c r="H283" s="77">
        <v>10537</v>
      </c>
      <c r="I283" s="325">
        <f t="shared" si="9"/>
        <v>0</v>
      </c>
      <c r="J283" s="19"/>
      <c r="K283" s="19"/>
      <c r="L283" s="19"/>
      <c r="M283" s="23"/>
      <c r="N283" s="493"/>
    </row>
    <row r="284" spans="1:14" ht="12.75">
      <c r="A284" s="13">
        <v>277</v>
      </c>
      <c r="B284" s="14" t="s">
        <v>3610</v>
      </c>
      <c r="C284" s="15">
        <v>110134013000193</v>
      </c>
      <c r="D284" s="16" t="s">
        <v>3556</v>
      </c>
      <c r="E284" s="17" t="s">
        <v>97</v>
      </c>
      <c r="F284" s="18" t="s">
        <v>3699</v>
      </c>
      <c r="G284" s="330">
        <v>25228</v>
      </c>
      <c r="H284" s="77">
        <v>25228</v>
      </c>
      <c r="I284" s="325">
        <f t="shared" si="9"/>
        <v>0</v>
      </c>
      <c r="J284" s="19"/>
      <c r="K284" s="19"/>
      <c r="L284" s="19"/>
      <c r="M284" s="23"/>
      <c r="N284" s="494"/>
    </row>
    <row r="285" spans="1:14" ht="12.75">
      <c r="A285" s="13">
        <v>278</v>
      </c>
      <c r="B285" s="14" t="s">
        <v>3739</v>
      </c>
      <c r="C285" s="15">
        <v>110134014000198</v>
      </c>
      <c r="D285" s="16" t="s">
        <v>3742</v>
      </c>
      <c r="E285" s="17" t="s">
        <v>97</v>
      </c>
      <c r="F285" s="18" t="s">
        <v>3651</v>
      </c>
      <c r="G285" s="330">
        <v>16217</v>
      </c>
      <c r="H285" s="77">
        <v>16217</v>
      </c>
      <c r="I285" s="330">
        <v>0</v>
      </c>
      <c r="J285" s="19"/>
      <c r="K285" s="19"/>
      <c r="L285" s="19"/>
      <c r="M285" s="23"/>
      <c r="N285" s="492" t="s">
        <v>3747</v>
      </c>
    </row>
    <row r="286" spans="1:14" ht="12.75">
      <c r="A286" s="13">
        <v>279</v>
      </c>
      <c r="B286" s="14" t="s">
        <v>3741</v>
      </c>
      <c r="C286" s="15">
        <v>110134014000197</v>
      </c>
      <c r="D286" s="16" t="s">
        <v>3740</v>
      </c>
      <c r="E286" s="17" t="s">
        <v>97</v>
      </c>
      <c r="F286" s="18" t="s">
        <v>3651</v>
      </c>
      <c r="G286" s="330">
        <v>17940</v>
      </c>
      <c r="H286" s="77">
        <v>17940</v>
      </c>
      <c r="I286" s="330">
        <v>0</v>
      </c>
      <c r="J286" s="19"/>
      <c r="K286" s="19"/>
      <c r="L286" s="19"/>
      <c r="M286" s="23"/>
      <c r="N286" s="494"/>
    </row>
    <row r="287" spans="1:14" ht="25.5">
      <c r="A287" s="13">
        <v>280</v>
      </c>
      <c r="B287" s="14" t="s">
        <v>3743</v>
      </c>
      <c r="C287" s="15" t="s">
        <v>3744</v>
      </c>
      <c r="D287" s="16" t="s">
        <v>4185</v>
      </c>
      <c r="E287" s="17" t="s">
        <v>97</v>
      </c>
      <c r="F287" s="18" t="s">
        <v>3651</v>
      </c>
      <c r="G287" s="330">
        <v>96900</v>
      </c>
      <c r="H287" s="77">
        <v>96900</v>
      </c>
      <c r="I287" s="330">
        <v>0</v>
      </c>
      <c r="J287" s="19"/>
      <c r="K287" s="19"/>
      <c r="L287" s="19"/>
      <c r="M287" s="23"/>
      <c r="N287" s="172"/>
    </row>
    <row r="288" spans="1:14" ht="25.5">
      <c r="A288" s="13">
        <v>281</v>
      </c>
      <c r="B288" s="14" t="s">
        <v>3761</v>
      </c>
      <c r="C288" s="15">
        <v>110134014000200</v>
      </c>
      <c r="D288" s="16" t="s">
        <v>3762</v>
      </c>
      <c r="E288" s="17" t="s">
        <v>97</v>
      </c>
      <c r="F288" s="18" t="s">
        <v>3651</v>
      </c>
      <c r="G288" s="330">
        <v>11785</v>
      </c>
      <c r="H288" s="77">
        <v>11785</v>
      </c>
      <c r="I288" s="330">
        <v>0</v>
      </c>
      <c r="J288" s="19"/>
      <c r="K288" s="19"/>
      <c r="L288" s="19"/>
      <c r="M288" s="23"/>
      <c r="N288" s="173" t="s">
        <v>3767</v>
      </c>
    </row>
    <row r="289" spans="1:14" ht="25.5">
      <c r="A289" s="13">
        <v>282</v>
      </c>
      <c r="B289" s="14" t="s">
        <v>3788</v>
      </c>
      <c r="C289" s="15">
        <v>110134014000202</v>
      </c>
      <c r="D289" s="16" t="s">
        <v>3789</v>
      </c>
      <c r="E289" s="17" t="s">
        <v>97</v>
      </c>
      <c r="F289" s="18" t="s">
        <v>3651</v>
      </c>
      <c r="G289" s="330">
        <v>4446</v>
      </c>
      <c r="H289" s="77">
        <v>4446</v>
      </c>
      <c r="I289" s="330">
        <v>0</v>
      </c>
      <c r="J289" s="19"/>
      <c r="K289" s="19"/>
      <c r="L289" s="19"/>
      <c r="M289" s="23"/>
      <c r="N289" s="173" t="s">
        <v>3817</v>
      </c>
    </row>
    <row r="290" spans="1:14" s="50" customFormat="1" ht="38.25">
      <c r="A290" s="13">
        <v>283</v>
      </c>
      <c r="B290" s="42" t="s">
        <v>2683</v>
      </c>
      <c r="C290" s="43" t="s">
        <v>4183</v>
      </c>
      <c r="D290" s="44" t="s">
        <v>2684</v>
      </c>
      <c r="E290" s="44" t="s">
        <v>1982</v>
      </c>
      <c r="F290" s="45">
        <v>2011</v>
      </c>
      <c r="G290" s="469">
        <v>3292.82</v>
      </c>
      <c r="H290" s="46">
        <v>3292.82</v>
      </c>
      <c r="I290" s="469">
        <v>0</v>
      </c>
      <c r="J290" s="47"/>
      <c r="K290" s="48"/>
      <c r="L290" s="48"/>
      <c r="M290" s="49"/>
      <c r="N290" s="506" t="s">
        <v>3825</v>
      </c>
    </row>
    <row r="291" spans="1:14" s="59" customFormat="1" ht="51.75" customHeight="1">
      <c r="A291" s="13">
        <v>284</v>
      </c>
      <c r="B291" s="51" t="s">
        <v>2685</v>
      </c>
      <c r="C291" s="43" t="s">
        <v>4184</v>
      </c>
      <c r="D291" s="53" t="s">
        <v>2686</v>
      </c>
      <c r="E291" s="53" t="s">
        <v>1982</v>
      </c>
      <c r="F291" s="54">
        <v>2011</v>
      </c>
      <c r="G291" s="470">
        <v>9040.92</v>
      </c>
      <c r="H291" s="55">
        <v>9040.92</v>
      </c>
      <c r="I291" s="470">
        <f>G291-H291</f>
        <v>0</v>
      </c>
      <c r="J291" s="56"/>
      <c r="K291" s="57"/>
      <c r="L291" s="57"/>
      <c r="M291" s="58"/>
      <c r="N291" s="507"/>
    </row>
    <row r="292" spans="1:14" s="50" customFormat="1" ht="38.25">
      <c r="A292" s="13">
        <v>285</v>
      </c>
      <c r="B292" s="42" t="s">
        <v>2749</v>
      </c>
      <c r="D292" s="44" t="s">
        <v>2750</v>
      </c>
      <c r="E292" s="60" t="s">
        <v>1982</v>
      </c>
      <c r="F292" s="45">
        <v>2013</v>
      </c>
      <c r="G292" s="469">
        <v>2490</v>
      </c>
      <c r="H292" s="46">
        <v>2490</v>
      </c>
      <c r="I292" s="469">
        <f>G292-H292</f>
        <v>0</v>
      </c>
      <c r="J292" s="47"/>
      <c r="K292" s="48"/>
      <c r="L292" s="48"/>
      <c r="M292" s="49"/>
      <c r="N292" s="507"/>
    </row>
    <row r="293" spans="1:14" s="50" customFormat="1" ht="25.5">
      <c r="A293" s="13">
        <v>286</v>
      </c>
      <c r="B293" s="42" t="s">
        <v>2743</v>
      </c>
      <c r="C293" s="43" t="s">
        <v>4181</v>
      </c>
      <c r="D293" s="44" t="s">
        <v>2744</v>
      </c>
      <c r="E293" s="60" t="s">
        <v>1982</v>
      </c>
      <c r="F293" s="45">
        <v>2013</v>
      </c>
      <c r="G293" s="469">
        <v>4900</v>
      </c>
      <c r="H293" s="46">
        <v>4900</v>
      </c>
      <c r="I293" s="469">
        <f>G293-H293</f>
        <v>0</v>
      </c>
      <c r="J293" s="47"/>
      <c r="K293" s="48"/>
      <c r="L293" s="48"/>
      <c r="M293" s="49"/>
      <c r="N293" s="507"/>
    </row>
    <row r="294" spans="1:14" s="50" customFormat="1" ht="12.75">
      <c r="A294" s="13">
        <v>287</v>
      </c>
      <c r="B294" s="61" t="s">
        <v>2231</v>
      </c>
      <c r="C294" s="43" t="s">
        <v>4176</v>
      </c>
      <c r="D294" s="44" t="s">
        <v>2232</v>
      </c>
      <c r="E294" s="44" t="s">
        <v>1745</v>
      </c>
      <c r="F294" s="62">
        <v>41865</v>
      </c>
      <c r="G294" s="469">
        <v>15185</v>
      </c>
      <c r="H294" s="46">
        <v>15185</v>
      </c>
      <c r="I294" s="469">
        <f>G294-H294</f>
        <v>0</v>
      </c>
      <c r="J294" s="47"/>
      <c r="K294" s="48"/>
      <c r="L294" s="48"/>
      <c r="M294" s="49"/>
      <c r="N294" s="507"/>
    </row>
    <row r="295" spans="1:14" s="50" customFormat="1" ht="15.75">
      <c r="A295" s="13">
        <v>288</v>
      </c>
      <c r="B295" s="63" t="s">
        <v>3591</v>
      </c>
      <c r="C295" s="64" t="s">
        <v>4177</v>
      </c>
      <c r="D295" s="65" t="s">
        <v>3499</v>
      </c>
      <c r="E295" s="60" t="s">
        <v>1982</v>
      </c>
      <c r="F295" s="66">
        <v>2013</v>
      </c>
      <c r="G295" s="471">
        <v>6980</v>
      </c>
      <c r="H295" s="67">
        <v>6980</v>
      </c>
      <c r="I295" s="471">
        <v>0</v>
      </c>
      <c r="J295" s="68"/>
      <c r="K295" s="49"/>
      <c r="L295" s="49"/>
      <c r="M295" s="49"/>
      <c r="N295" s="507"/>
    </row>
    <row r="296" spans="1:14" s="50" customFormat="1" ht="30" customHeight="1">
      <c r="A296" s="13">
        <v>289</v>
      </c>
      <c r="B296" s="69" t="s">
        <v>3795</v>
      </c>
      <c r="C296" s="70" t="s">
        <v>4178</v>
      </c>
      <c r="D296" s="71" t="s">
        <v>3792</v>
      </c>
      <c r="E296" s="72" t="s">
        <v>1982</v>
      </c>
      <c r="F296" s="73">
        <v>2014</v>
      </c>
      <c r="G296" s="472">
        <v>15541.8</v>
      </c>
      <c r="H296" s="74">
        <v>15541.8</v>
      </c>
      <c r="I296" s="472">
        <v>0</v>
      </c>
      <c r="J296" s="75"/>
      <c r="K296" s="76"/>
      <c r="L296" s="76"/>
      <c r="M296" s="76"/>
      <c r="N296" s="507"/>
    </row>
    <row r="297" spans="1:14" s="50" customFormat="1" ht="15.75">
      <c r="A297" s="13">
        <v>290</v>
      </c>
      <c r="B297" s="63" t="s">
        <v>3588</v>
      </c>
      <c r="C297" s="43" t="s">
        <v>4182</v>
      </c>
      <c r="D297" s="65" t="s">
        <v>1796</v>
      </c>
      <c r="E297" s="60" t="s">
        <v>1982</v>
      </c>
      <c r="F297" s="66">
        <v>2013</v>
      </c>
      <c r="G297" s="471">
        <v>14900</v>
      </c>
      <c r="H297" s="67">
        <v>14900</v>
      </c>
      <c r="I297" s="471">
        <v>0</v>
      </c>
      <c r="J297" s="68"/>
      <c r="K297" s="49"/>
      <c r="L297" s="49"/>
      <c r="M297" s="49"/>
      <c r="N297" s="507"/>
    </row>
    <row r="298" spans="1:14" s="50" customFormat="1" ht="51">
      <c r="A298" s="13">
        <v>291</v>
      </c>
      <c r="B298" s="42" t="s">
        <v>2753</v>
      </c>
      <c r="C298" s="43"/>
      <c r="D298" s="44" t="s">
        <v>2754</v>
      </c>
      <c r="E298" s="60" t="s">
        <v>1982</v>
      </c>
      <c r="F298" s="45">
        <v>2013</v>
      </c>
      <c r="G298" s="469">
        <v>2490</v>
      </c>
      <c r="H298" s="46">
        <v>2490</v>
      </c>
      <c r="I298" s="469">
        <f>G298-H298</f>
        <v>0</v>
      </c>
      <c r="J298" s="47"/>
      <c r="K298" s="48"/>
      <c r="L298" s="48"/>
      <c r="M298" s="49"/>
      <c r="N298" s="508"/>
    </row>
    <row r="299" spans="1:14" s="50" customFormat="1" ht="38.25">
      <c r="A299" s="13">
        <v>292</v>
      </c>
      <c r="B299" s="42" t="s">
        <v>3841</v>
      </c>
      <c r="C299" s="43" t="s">
        <v>3842</v>
      </c>
      <c r="D299" s="44" t="s">
        <v>3843</v>
      </c>
      <c r="E299" s="60" t="s">
        <v>1982</v>
      </c>
      <c r="F299" s="45">
        <v>2014</v>
      </c>
      <c r="G299" s="469">
        <v>19660</v>
      </c>
      <c r="H299" s="46">
        <v>19660</v>
      </c>
      <c r="I299" s="469">
        <v>0</v>
      </c>
      <c r="J299" s="47"/>
      <c r="K299" s="48"/>
      <c r="L299" s="48"/>
      <c r="M299" s="49"/>
      <c r="N299" s="142" t="s">
        <v>3844</v>
      </c>
    </row>
    <row r="300" spans="1:14" s="50" customFormat="1" ht="12.75">
      <c r="A300" s="13">
        <v>293</v>
      </c>
      <c r="B300" s="42" t="s">
        <v>3883</v>
      </c>
      <c r="C300" s="43" t="s">
        <v>3887</v>
      </c>
      <c r="D300" s="44" t="s">
        <v>3884</v>
      </c>
      <c r="E300" s="17" t="s">
        <v>97</v>
      </c>
      <c r="F300" s="45">
        <v>2014</v>
      </c>
      <c r="G300" s="469">
        <v>30000</v>
      </c>
      <c r="H300" s="46">
        <v>30000</v>
      </c>
      <c r="I300" s="469">
        <v>0</v>
      </c>
      <c r="J300" s="47"/>
      <c r="K300" s="48"/>
      <c r="L300" s="48"/>
      <c r="M300" s="49"/>
      <c r="N300" s="506" t="s">
        <v>3900</v>
      </c>
    </row>
    <row r="301" spans="1:14" s="50" customFormat="1" ht="27" customHeight="1">
      <c r="A301" s="13">
        <v>294</v>
      </c>
      <c r="B301" s="174" t="s">
        <v>3885</v>
      </c>
      <c r="C301" s="175" t="s">
        <v>3888</v>
      </c>
      <c r="D301" s="176" t="s">
        <v>3886</v>
      </c>
      <c r="E301" s="177" t="s">
        <v>97</v>
      </c>
      <c r="F301" s="178">
        <v>2014</v>
      </c>
      <c r="G301" s="473">
        <v>30000</v>
      </c>
      <c r="H301" s="179">
        <v>30000</v>
      </c>
      <c r="I301" s="473">
        <v>0</v>
      </c>
      <c r="J301" s="180"/>
      <c r="K301" s="181"/>
      <c r="L301" s="181"/>
      <c r="M301" s="76"/>
      <c r="N301" s="507"/>
    </row>
    <row r="302" spans="1:15" s="191" customFormat="1" ht="27" customHeight="1">
      <c r="A302" s="13">
        <v>295</v>
      </c>
      <c r="B302" s="182" t="s">
        <v>4157</v>
      </c>
      <c r="C302" s="183" t="s">
        <v>4149</v>
      </c>
      <c r="D302" s="184" t="s">
        <v>4150</v>
      </c>
      <c r="E302" s="185" t="s">
        <v>97</v>
      </c>
      <c r="F302" s="186">
        <v>2014</v>
      </c>
      <c r="G302" s="477">
        <v>4370</v>
      </c>
      <c r="H302" s="187">
        <v>4370</v>
      </c>
      <c r="I302" s="474">
        <v>0</v>
      </c>
      <c r="J302" s="185"/>
      <c r="K302" s="188"/>
      <c r="L302" s="188"/>
      <c r="M302" s="189"/>
      <c r="N302" s="503" t="s">
        <v>4161</v>
      </c>
      <c r="O302" s="190"/>
    </row>
    <row r="303" spans="1:15" s="191" customFormat="1" ht="27" customHeight="1">
      <c r="A303" s="13">
        <v>296</v>
      </c>
      <c r="B303" s="182" t="s">
        <v>4158</v>
      </c>
      <c r="C303" s="192" t="s">
        <v>4151</v>
      </c>
      <c r="D303" s="184" t="s">
        <v>4152</v>
      </c>
      <c r="E303" s="185" t="s">
        <v>97</v>
      </c>
      <c r="F303" s="186">
        <v>2014</v>
      </c>
      <c r="G303" s="477">
        <v>4560</v>
      </c>
      <c r="H303" s="193">
        <v>4560</v>
      </c>
      <c r="I303" s="475">
        <v>0</v>
      </c>
      <c r="J303" s="185"/>
      <c r="K303" s="188"/>
      <c r="L303" s="188"/>
      <c r="M303" s="189"/>
      <c r="N303" s="504"/>
      <c r="O303" s="190"/>
    </row>
    <row r="304" spans="1:15" s="191" customFormat="1" ht="27" customHeight="1">
      <c r="A304" s="13">
        <v>297</v>
      </c>
      <c r="B304" s="182" t="s">
        <v>4159</v>
      </c>
      <c r="C304" s="192" t="s">
        <v>4153</v>
      </c>
      <c r="D304" s="184" t="s">
        <v>4154</v>
      </c>
      <c r="E304" s="185" t="s">
        <v>97</v>
      </c>
      <c r="F304" s="186">
        <v>2014</v>
      </c>
      <c r="G304" s="477">
        <v>6530</v>
      </c>
      <c r="H304" s="193">
        <v>6530</v>
      </c>
      <c r="I304" s="475">
        <v>0</v>
      </c>
      <c r="J304" s="185"/>
      <c r="K304" s="188"/>
      <c r="L304" s="188"/>
      <c r="M304" s="189"/>
      <c r="N304" s="504"/>
      <c r="O304" s="190"/>
    </row>
    <row r="305" spans="1:15" s="191" customFormat="1" ht="27" customHeight="1">
      <c r="A305" s="13">
        <v>298</v>
      </c>
      <c r="B305" s="182" t="s">
        <v>4160</v>
      </c>
      <c r="C305" s="183" t="s">
        <v>4155</v>
      </c>
      <c r="D305" s="184" t="s">
        <v>4156</v>
      </c>
      <c r="E305" s="185" t="s">
        <v>97</v>
      </c>
      <c r="F305" s="186">
        <v>2014</v>
      </c>
      <c r="G305" s="477">
        <v>27400</v>
      </c>
      <c r="H305" s="193">
        <v>27400</v>
      </c>
      <c r="I305" s="475">
        <v>0</v>
      </c>
      <c r="J305" s="185"/>
      <c r="K305" s="188"/>
      <c r="L305" s="188"/>
      <c r="M305" s="189"/>
      <c r="N305" s="505"/>
      <c r="O305" s="190"/>
    </row>
    <row r="306" spans="1:14" ht="25.5" customHeight="1">
      <c r="A306" s="194"/>
      <c r="B306" s="195" t="s">
        <v>1274</v>
      </c>
      <c r="C306" s="196"/>
      <c r="D306" s="197"/>
      <c r="E306" s="195"/>
      <c r="F306" s="198"/>
      <c r="G306" s="476">
        <f>SUM(G8:G305)</f>
        <v>12231920.15</v>
      </c>
      <c r="H306" s="199">
        <f>SUM(H8:H305)</f>
        <v>9220687.76</v>
      </c>
      <c r="I306" s="199">
        <f>SUM(I8:I305)</f>
        <v>3037588.3899999997</v>
      </c>
      <c r="J306" s="195"/>
      <c r="K306" s="195"/>
      <c r="L306" s="200"/>
      <c r="M306" s="143"/>
      <c r="N306" s="20"/>
    </row>
    <row r="307" spans="1:14" ht="12.75">
      <c r="A307" s="13"/>
      <c r="B307" s="91"/>
      <c r="C307" s="35"/>
      <c r="D307" s="89"/>
      <c r="E307" s="19"/>
      <c r="F307" s="34"/>
      <c r="G307" s="116"/>
      <c r="H307" s="116"/>
      <c r="I307" s="90"/>
      <c r="J307" s="19"/>
      <c r="K307" s="19"/>
      <c r="L307" s="19"/>
      <c r="M307" s="195"/>
      <c r="N307" s="20"/>
    </row>
    <row r="308" spans="1:14" ht="12.75">
      <c r="A308" s="13"/>
      <c r="B308" s="89"/>
      <c r="C308" s="35"/>
      <c r="D308" s="89"/>
      <c r="E308" s="19"/>
      <c r="F308" s="34"/>
      <c r="G308" s="116"/>
      <c r="H308" s="116"/>
      <c r="I308" s="90"/>
      <c r="J308" s="19"/>
      <c r="K308" s="19"/>
      <c r="L308" s="19"/>
      <c r="M308" s="19"/>
      <c r="N308" s="20"/>
    </row>
    <row r="309" spans="1:14" ht="12.75">
      <c r="A309" s="13"/>
      <c r="B309" s="91"/>
      <c r="C309" s="35"/>
      <c r="D309" s="89"/>
      <c r="E309" s="19"/>
      <c r="F309" s="34"/>
      <c r="G309" s="116">
        <f>SUM(G305+G304+G303+G302+G301+G300+G299+G298+G297+G296+G295+G294+G293+G292+G291+G290+G289+G288+G287+G286+G285+G284+G283+G282+G281+G280+G279+G278+G277+G276+G275+G274+G273+G272+G271+G270+G269+G268+G267+G266+G265+G264+G263+G262+G261+G260+G259+G258+G257+G256+G255+G254+G253+G252+G251+G250+G249+G248+G247+G246+G245+G244+G243+G242+G241+G240+G239+G238+G237+G236+G235+G234+G233+G232+G231+G230+G229+G228+G227+G226+G225+G224+G223+G222+G221+G220+G219+G218+G217+G216+G215+G214+G213+G212+G211+G210+G209+G208+G207+G206+G205+G204+G203+G202+G201+G200+G199+G198+G197+G196+G195+G194+G193+G192+G191+G190+G189+G188+G187+G186+G185+G184+G183+G182+G180+G179+G178+G177+G176+G175+G174+G173+G172+G171+G170+G169+G168+G167+G166+G165+G164+G163+G162+G161+G160+G159+G158+G157+G156+G155+G154+G153+G152+G151+G150+G149+G148+G147+G146+G145+G144+G143+G142+G141+G140+G139+G138+G137+G136+G135+G134+G133+G132+G131+G130+G129+G128+G127+G126+G125+G124+G123+G122+G121+G120+G119+G118+G117+G116+G115+G114+G113+G112+G111+G110+G109+G108+G107+G106+G105+G104+G103+G102+G101+G100+G99+G98+G97+G96+G95+G94+G93+G92+G91+G90+G89+G88+G87+G86+G85+G84+G83+G82+G81+G80+G79+G78+G77+G76+G75+G74+G73+G72+G71+G70+G69+G68+G67+G66+G65+G64+G63+G62+G61+G60+G59+G58+G57+G56+G55+G54+G47+G46+G45+G44+G43+G42+G41+G40+G39+G38+G37+G36+G35+G34+G33+G32+G31+G30+G29+G28+G27+G26+G25+G24+G23+G22+G21+G20+G19+G18+G17+G16+G15+G14+G13+G12+G11+G10+G9+G8)</f>
        <v>12266186.430000002</v>
      </c>
      <c r="H309" s="116"/>
      <c r="I309" s="90"/>
      <c r="J309" s="19"/>
      <c r="K309" s="19"/>
      <c r="L309" s="19"/>
      <c r="M309" s="19"/>
      <c r="N309" s="20"/>
    </row>
    <row r="310" spans="1:14" ht="12.75">
      <c r="A310" s="13"/>
      <c r="B310" s="91"/>
      <c r="C310" s="35"/>
      <c r="D310" s="91"/>
      <c r="E310" s="19"/>
      <c r="F310" s="34"/>
      <c r="G310" s="90"/>
      <c r="H310" s="90"/>
      <c r="I310" s="90"/>
      <c r="J310" s="90"/>
      <c r="K310" s="19"/>
      <c r="L310" s="19"/>
      <c r="M310" s="19"/>
      <c r="N310" s="20"/>
    </row>
    <row r="311" spans="1:14" ht="12.75">
      <c r="A311" s="13"/>
      <c r="B311" s="91"/>
      <c r="C311" s="35"/>
      <c r="D311" s="91"/>
      <c r="E311" s="19"/>
      <c r="F311" s="34"/>
      <c r="G311" s="90"/>
      <c r="H311" s="90"/>
      <c r="I311" s="90"/>
      <c r="J311" s="19"/>
      <c r="K311" s="19"/>
      <c r="L311" s="19"/>
      <c r="M311" s="19"/>
      <c r="N311" s="20"/>
    </row>
    <row r="312" spans="1:14" ht="12.75">
      <c r="A312" s="13"/>
      <c r="B312" s="91"/>
      <c r="C312" s="35"/>
      <c r="D312" s="91"/>
      <c r="E312" s="19"/>
      <c r="F312" s="34"/>
      <c r="G312" s="90"/>
      <c r="H312" s="90"/>
      <c r="I312" s="90"/>
      <c r="J312" s="19"/>
      <c r="K312" s="19"/>
      <c r="L312" s="19"/>
      <c r="M312" s="19"/>
      <c r="N312" s="20"/>
    </row>
    <row r="313" spans="1:14" ht="12.75">
      <c r="A313" s="13"/>
      <c r="B313" s="91"/>
      <c r="C313" s="35"/>
      <c r="D313" s="91"/>
      <c r="E313" s="19"/>
      <c r="F313" s="34"/>
      <c r="G313" s="90"/>
      <c r="H313" s="90"/>
      <c r="I313" s="90"/>
      <c r="J313" s="19"/>
      <c r="K313" s="19"/>
      <c r="L313" s="19"/>
      <c r="M313" s="19"/>
      <c r="N313" s="20"/>
    </row>
    <row r="314" spans="1:14" ht="12.75">
      <c r="A314" s="13"/>
      <c r="B314" s="91"/>
      <c r="C314" s="35"/>
      <c r="D314" s="91"/>
      <c r="E314" s="19"/>
      <c r="F314" s="34"/>
      <c r="G314" s="90"/>
      <c r="H314" s="90"/>
      <c r="I314" s="90"/>
      <c r="J314" s="19"/>
      <c r="K314" s="19"/>
      <c r="L314" s="19"/>
      <c r="M314" s="19"/>
      <c r="N314" s="20"/>
    </row>
    <row r="315" spans="1:14" ht="12.75">
      <c r="A315" s="13"/>
      <c r="B315" s="91"/>
      <c r="C315" s="35"/>
      <c r="D315" s="91"/>
      <c r="E315" s="19"/>
      <c r="F315" s="34"/>
      <c r="G315" s="90"/>
      <c r="H315" s="90"/>
      <c r="I315" s="90"/>
      <c r="J315" s="19"/>
      <c r="K315" s="19"/>
      <c r="L315" s="19"/>
      <c r="M315" s="19"/>
      <c r="N315" s="20"/>
    </row>
    <row r="316" spans="1:14" ht="12.75">
      <c r="A316" s="13"/>
      <c r="B316" s="91"/>
      <c r="C316" s="35"/>
      <c r="D316" s="91"/>
      <c r="E316" s="19"/>
      <c r="F316" s="34"/>
      <c r="G316" s="90"/>
      <c r="H316" s="90"/>
      <c r="I316" s="90"/>
      <c r="J316" s="19"/>
      <c r="K316" s="19"/>
      <c r="L316" s="19"/>
      <c r="M316" s="19"/>
      <c r="N316" s="20"/>
    </row>
    <row r="317" spans="1:14" ht="12.75">
      <c r="A317" s="13"/>
      <c r="B317" s="91"/>
      <c r="C317" s="35"/>
      <c r="D317" s="91"/>
      <c r="E317" s="19"/>
      <c r="F317" s="34"/>
      <c r="G317" s="90"/>
      <c r="H317" s="90"/>
      <c r="I317" s="90"/>
      <c r="J317" s="19"/>
      <c r="K317" s="19"/>
      <c r="L317" s="19"/>
      <c r="M317" s="19"/>
      <c r="N317" s="20"/>
    </row>
    <row r="318" spans="1:14" ht="12.75">
      <c r="A318" s="13"/>
      <c r="B318" s="91"/>
      <c r="C318" s="35"/>
      <c r="D318" s="89"/>
      <c r="E318" s="19"/>
      <c r="F318" s="34"/>
      <c r="G318" s="90"/>
      <c r="H318" s="90"/>
      <c r="I318" s="90"/>
      <c r="J318" s="19"/>
      <c r="K318" s="19"/>
      <c r="L318" s="19"/>
      <c r="M318" s="19"/>
      <c r="N318" s="20"/>
    </row>
    <row r="319" spans="1:14" ht="12.75">
      <c r="A319" s="13"/>
      <c r="B319" s="91"/>
      <c r="C319" s="35"/>
      <c r="D319" s="91"/>
      <c r="E319" s="19"/>
      <c r="F319" s="34"/>
      <c r="G319" s="90"/>
      <c r="H319" s="90"/>
      <c r="I319" s="90"/>
      <c r="J319" s="19"/>
      <c r="K319" s="19"/>
      <c r="L319" s="19"/>
      <c r="M319" s="19"/>
      <c r="N319" s="20"/>
    </row>
    <row r="320" spans="1:14" ht="12.75">
      <c r="A320" s="13"/>
      <c r="B320" s="91"/>
      <c r="C320" s="35"/>
      <c r="D320" s="91"/>
      <c r="E320" s="19"/>
      <c r="F320" s="34"/>
      <c r="G320" s="90"/>
      <c r="H320" s="90"/>
      <c r="I320" s="90"/>
      <c r="J320" s="19"/>
      <c r="K320" s="19"/>
      <c r="L320" s="19"/>
      <c r="M320" s="19"/>
      <c r="N320" s="20"/>
    </row>
    <row r="321" spans="1:14" ht="12.75">
      <c r="A321" s="13"/>
      <c r="B321" s="91"/>
      <c r="C321" s="35"/>
      <c r="D321" s="91"/>
      <c r="E321" s="19"/>
      <c r="F321" s="34"/>
      <c r="G321" s="90"/>
      <c r="H321" s="90"/>
      <c r="I321" s="90"/>
      <c r="J321" s="19"/>
      <c r="K321" s="19"/>
      <c r="L321" s="19"/>
      <c r="M321" s="19"/>
      <c r="N321" s="20"/>
    </row>
    <row r="322" spans="1:14" ht="12.75">
      <c r="A322" s="13"/>
      <c r="B322" s="91"/>
      <c r="C322" s="35"/>
      <c r="D322" s="91"/>
      <c r="E322" s="19"/>
      <c r="F322" s="34"/>
      <c r="G322" s="90"/>
      <c r="H322" s="90"/>
      <c r="I322" s="90"/>
      <c r="J322" s="19"/>
      <c r="K322" s="19"/>
      <c r="L322" s="19"/>
      <c r="M322" s="19"/>
      <c r="N322" s="20"/>
    </row>
    <row r="323" spans="1:14" ht="12.75">
      <c r="A323" s="13"/>
      <c r="B323" s="91"/>
      <c r="C323" s="35"/>
      <c r="D323" s="91"/>
      <c r="E323" s="19"/>
      <c r="F323" s="34"/>
      <c r="G323" s="90"/>
      <c r="H323" s="90"/>
      <c r="I323" s="90"/>
      <c r="J323" s="19"/>
      <c r="K323" s="19"/>
      <c r="L323" s="19"/>
      <c r="M323" s="19"/>
      <c r="N323" s="20"/>
    </row>
    <row r="324" spans="1:14" ht="12.75">
      <c r="A324" s="13"/>
      <c r="B324" s="91"/>
      <c r="C324" s="35"/>
      <c r="D324" s="91"/>
      <c r="E324" s="19"/>
      <c r="F324" s="34"/>
      <c r="G324" s="90"/>
      <c r="H324" s="90"/>
      <c r="I324" s="90"/>
      <c r="J324" s="19"/>
      <c r="K324" s="19"/>
      <c r="L324" s="19"/>
      <c r="M324" s="19"/>
      <c r="N324" s="20"/>
    </row>
    <row r="325" spans="1:14" ht="12.75">
      <c r="A325" s="13"/>
      <c r="B325" s="91"/>
      <c r="C325" s="35"/>
      <c r="D325" s="91"/>
      <c r="E325" s="19"/>
      <c r="F325" s="34"/>
      <c r="G325" s="90"/>
      <c r="H325" s="90"/>
      <c r="I325" s="90"/>
      <c r="J325" s="19"/>
      <c r="K325" s="19"/>
      <c r="L325" s="19"/>
      <c r="M325" s="19"/>
      <c r="N325" s="20"/>
    </row>
    <row r="326" spans="1:14" ht="12.75">
      <c r="A326" s="13"/>
      <c r="B326" s="91"/>
      <c r="C326" s="35"/>
      <c r="D326" s="91"/>
      <c r="E326" s="19"/>
      <c r="F326" s="34"/>
      <c r="G326" s="90"/>
      <c r="H326" s="90"/>
      <c r="I326" s="90"/>
      <c r="J326" s="19"/>
      <c r="K326" s="19"/>
      <c r="L326" s="19"/>
      <c r="M326" s="19"/>
      <c r="N326" s="20"/>
    </row>
    <row r="327" spans="1:14" ht="12.75">
      <c r="A327" s="13"/>
      <c r="B327" s="91"/>
      <c r="C327" s="35"/>
      <c r="D327" s="91"/>
      <c r="E327" s="19"/>
      <c r="F327" s="34"/>
      <c r="G327" s="90"/>
      <c r="H327" s="90"/>
      <c r="I327" s="90"/>
      <c r="J327" s="19"/>
      <c r="K327" s="19"/>
      <c r="L327" s="19"/>
      <c r="M327" s="19"/>
      <c r="N327" s="20"/>
    </row>
    <row r="328" spans="1:14" ht="12.75">
      <c r="A328" s="13"/>
      <c r="B328" s="91"/>
      <c r="C328" s="35"/>
      <c r="D328" s="91"/>
      <c r="E328" s="19"/>
      <c r="F328" s="34"/>
      <c r="G328" s="90"/>
      <c r="H328" s="90"/>
      <c r="I328" s="90"/>
      <c r="J328" s="19"/>
      <c r="K328" s="19"/>
      <c r="L328" s="19"/>
      <c r="M328" s="19"/>
      <c r="N328" s="20"/>
    </row>
    <row r="329" spans="1:14" ht="12.75">
      <c r="A329" s="13"/>
      <c r="B329" s="91"/>
      <c r="C329" s="35"/>
      <c r="D329" s="91"/>
      <c r="E329" s="19"/>
      <c r="F329" s="34"/>
      <c r="G329" s="90"/>
      <c r="H329" s="90"/>
      <c r="I329" s="90"/>
      <c r="J329" s="19"/>
      <c r="K329" s="19"/>
      <c r="L329" s="19"/>
      <c r="M329" s="19"/>
      <c r="N329" s="20"/>
    </row>
    <row r="330" spans="1:14" ht="12.75">
      <c r="A330" s="13"/>
      <c r="B330" s="91"/>
      <c r="C330" s="35"/>
      <c r="D330" s="91"/>
      <c r="E330" s="19"/>
      <c r="F330" s="34"/>
      <c r="G330" s="90"/>
      <c r="H330" s="90"/>
      <c r="I330" s="90"/>
      <c r="J330" s="19"/>
      <c r="K330" s="19"/>
      <c r="L330" s="19"/>
      <c r="M330" s="19"/>
      <c r="N330" s="20"/>
    </row>
    <row r="331" spans="1:14" ht="12.75">
      <c r="A331" s="13"/>
      <c r="B331" s="91"/>
      <c r="C331" s="35"/>
      <c r="D331" s="91"/>
      <c r="E331" s="19"/>
      <c r="F331" s="34"/>
      <c r="G331" s="90"/>
      <c r="H331" s="90"/>
      <c r="I331" s="90"/>
      <c r="J331" s="19"/>
      <c r="K331" s="19"/>
      <c r="L331" s="19"/>
      <c r="M331" s="19"/>
      <c r="N331" s="20"/>
    </row>
    <row r="332" spans="1:14" ht="12.75">
      <c r="A332" s="13"/>
      <c r="B332" s="91"/>
      <c r="C332" s="35"/>
      <c r="D332" s="91"/>
      <c r="E332" s="19"/>
      <c r="F332" s="34"/>
      <c r="G332" s="90"/>
      <c r="H332" s="90"/>
      <c r="I332" s="90"/>
      <c r="J332" s="19"/>
      <c r="K332" s="19"/>
      <c r="L332" s="19"/>
      <c r="M332" s="19"/>
      <c r="N332" s="20"/>
    </row>
    <row r="333" spans="1:14" ht="12.75">
      <c r="A333" s="13"/>
      <c r="B333" s="91"/>
      <c r="C333" s="35"/>
      <c r="D333" s="91"/>
      <c r="E333" s="19"/>
      <c r="F333" s="34"/>
      <c r="G333" s="90"/>
      <c r="H333" s="90"/>
      <c r="I333" s="90"/>
      <c r="J333" s="19"/>
      <c r="K333" s="19"/>
      <c r="L333" s="19"/>
      <c r="M333" s="19"/>
      <c r="N333" s="20"/>
    </row>
    <row r="334" spans="1:14" ht="12.75">
      <c r="A334" s="13"/>
      <c r="B334" s="91"/>
      <c r="C334" s="35"/>
      <c r="D334" s="91"/>
      <c r="E334" s="19"/>
      <c r="F334" s="34"/>
      <c r="G334" s="90"/>
      <c r="H334" s="90"/>
      <c r="I334" s="90"/>
      <c r="J334" s="19"/>
      <c r="K334" s="19"/>
      <c r="L334" s="19"/>
      <c r="M334" s="19"/>
      <c r="N334" s="20"/>
    </row>
    <row r="335" spans="1:14" ht="12.75">
      <c r="A335" s="13"/>
      <c r="B335" s="91"/>
      <c r="C335" s="35"/>
      <c r="D335" s="89"/>
      <c r="E335" s="19"/>
      <c r="F335" s="34"/>
      <c r="G335" s="90"/>
      <c r="H335" s="90"/>
      <c r="I335" s="90"/>
      <c r="J335" s="19"/>
      <c r="K335" s="19"/>
      <c r="L335" s="19"/>
      <c r="M335" s="19"/>
      <c r="N335" s="20"/>
    </row>
    <row r="336" spans="1:14" ht="12.75">
      <c r="A336" s="13"/>
      <c r="B336" s="91"/>
      <c r="C336" s="35"/>
      <c r="D336" s="89"/>
      <c r="E336" s="19"/>
      <c r="F336" s="34"/>
      <c r="G336" s="116"/>
      <c r="H336" s="90"/>
      <c r="I336" s="90"/>
      <c r="J336" s="19"/>
      <c r="K336" s="19"/>
      <c r="L336" s="19"/>
      <c r="M336" s="19"/>
      <c r="N336" s="20"/>
    </row>
    <row r="337" spans="1:14" ht="12.75">
      <c r="A337" s="13"/>
      <c r="B337" s="91"/>
      <c r="C337" s="35"/>
      <c r="D337" s="91"/>
      <c r="E337" s="19"/>
      <c r="F337" s="34"/>
      <c r="G337" s="90"/>
      <c r="H337" s="90"/>
      <c r="I337" s="90"/>
      <c r="J337" s="19"/>
      <c r="K337" s="19"/>
      <c r="L337" s="19"/>
      <c r="M337" s="19"/>
      <c r="N337" s="20"/>
    </row>
    <row r="338" spans="1:14" ht="12.75">
      <c r="A338" s="13"/>
      <c r="B338" s="91"/>
      <c r="C338" s="35"/>
      <c r="D338" s="91"/>
      <c r="E338" s="19"/>
      <c r="F338" s="34"/>
      <c r="G338" s="90"/>
      <c r="H338" s="90"/>
      <c r="I338" s="90"/>
      <c r="J338" s="19"/>
      <c r="K338" s="19"/>
      <c r="L338" s="19"/>
      <c r="M338" s="19"/>
      <c r="N338" s="20"/>
    </row>
    <row r="339" spans="1:14" ht="12.75">
      <c r="A339" s="13"/>
      <c r="B339" s="91"/>
      <c r="C339" s="35"/>
      <c r="D339" s="91"/>
      <c r="E339" s="19"/>
      <c r="F339" s="34"/>
      <c r="G339" s="90"/>
      <c r="H339" s="90"/>
      <c r="I339" s="90"/>
      <c r="J339" s="19"/>
      <c r="K339" s="19"/>
      <c r="L339" s="19"/>
      <c r="M339" s="19"/>
      <c r="N339" s="20"/>
    </row>
    <row r="340" spans="1:14" ht="12.75">
      <c r="A340" s="13"/>
      <c r="B340" s="91"/>
      <c r="C340" s="35"/>
      <c r="D340" s="91"/>
      <c r="E340" s="19"/>
      <c r="F340" s="34"/>
      <c r="G340" s="90"/>
      <c r="H340" s="90"/>
      <c r="I340" s="90"/>
      <c r="J340" s="19"/>
      <c r="K340" s="19"/>
      <c r="L340" s="19"/>
      <c r="M340" s="19"/>
      <c r="N340" s="20"/>
    </row>
    <row r="341" spans="1:14" ht="12.75">
      <c r="A341" s="13"/>
      <c r="B341" s="91"/>
      <c r="C341" s="35"/>
      <c r="D341" s="91"/>
      <c r="E341" s="19"/>
      <c r="F341" s="34"/>
      <c r="G341" s="90"/>
      <c r="H341" s="90"/>
      <c r="I341" s="90"/>
      <c r="J341" s="19"/>
      <c r="K341" s="19"/>
      <c r="L341" s="19"/>
      <c r="M341" s="19"/>
      <c r="N341" s="20"/>
    </row>
    <row r="342" spans="1:14" ht="12.75">
      <c r="A342" s="13"/>
      <c r="B342" s="91"/>
      <c r="C342" s="35"/>
      <c r="D342" s="91"/>
      <c r="E342" s="19"/>
      <c r="F342" s="34"/>
      <c r="G342" s="90"/>
      <c r="H342" s="90"/>
      <c r="I342" s="90"/>
      <c r="J342" s="19"/>
      <c r="K342" s="19"/>
      <c r="L342" s="19"/>
      <c r="M342" s="19"/>
      <c r="N342" s="20"/>
    </row>
    <row r="343" spans="1:14" ht="12.75">
      <c r="A343" s="13"/>
      <c r="B343" s="91"/>
      <c r="C343" s="35"/>
      <c r="D343" s="89"/>
      <c r="E343" s="19"/>
      <c r="F343" s="34"/>
      <c r="G343" s="90"/>
      <c r="H343" s="90"/>
      <c r="I343" s="90"/>
      <c r="J343" s="19"/>
      <c r="K343" s="19"/>
      <c r="L343" s="19"/>
      <c r="M343" s="19"/>
      <c r="N343" s="20"/>
    </row>
    <row r="344" spans="1:14" ht="12.75">
      <c r="A344" s="13"/>
      <c r="B344" s="91"/>
      <c r="C344" s="35"/>
      <c r="D344" s="89"/>
      <c r="E344" s="19"/>
      <c r="F344" s="34"/>
      <c r="G344" s="90"/>
      <c r="H344" s="90"/>
      <c r="I344" s="90"/>
      <c r="J344" s="19"/>
      <c r="K344" s="19"/>
      <c r="L344" s="19"/>
      <c r="M344" s="19"/>
      <c r="N344" s="20"/>
    </row>
    <row r="345" spans="1:14" ht="12.75">
      <c r="A345" s="13"/>
      <c r="B345" s="91"/>
      <c r="C345" s="35"/>
      <c r="D345" s="89"/>
      <c r="E345" s="19"/>
      <c r="F345" s="34"/>
      <c r="G345" s="90"/>
      <c r="H345" s="90"/>
      <c r="I345" s="90"/>
      <c r="J345" s="19"/>
      <c r="K345" s="19"/>
      <c r="L345" s="19"/>
      <c r="M345" s="19"/>
      <c r="N345" s="20"/>
    </row>
    <row r="346" spans="1:14" ht="12.75">
      <c r="A346" s="13"/>
      <c r="B346" s="91"/>
      <c r="C346" s="35"/>
      <c r="D346" s="19"/>
      <c r="E346" s="19"/>
      <c r="F346" s="34"/>
      <c r="G346" s="90"/>
      <c r="H346" s="90"/>
      <c r="I346" s="90"/>
      <c r="J346" s="19"/>
      <c r="K346" s="19"/>
      <c r="L346" s="19"/>
      <c r="M346" s="19"/>
      <c r="N346" s="20"/>
    </row>
    <row r="347" spans="1:14" ht="12.75">
      <c r="A347" s="201"/>
      <c r="B347" s="202"/>
      <c r="C347" s="203"/>
      <c r="D347" s="20"/>
      <c r="E347" s="20"/>
      <c r="F347" s="204"/>
      <c r="G347" s="205"/>
      <c r="H347" s="205"/>
      <c r="I347" s="90"/>
      <c r="J347" s="20"/>
      <c r="K347" s="20"/>
      <c r="L347" s="20"/>
      <c r="M347" s="20"/>
      <c r="N347" s="20"/>
    </row>
    <row r="348" spans="1:14" ht="12.75">
      <c r="A348" s="201"/>
      <c r="B348" s="202"/>
      <c r="C348" s="203"/>
      <c r="D348" s="20"/>
      <c r="E348" s="20"/>
      <c r="F348" s="204"/>
      <c r="G348" s="205"/>
      <c r="H348" s="205"/>
      <c r="I348" s="90"/>
      <c r="J348" s="20"/>
      <c r="K348" s="20"/>
      <c r="L348" s="20"/>
      <c r="M348" s="20"/>
      <c r="N348" s="20"/>
    </row>
    <row r="349" spans="1:14" ht="12.75">
      <c r="A349" s="201"/>
      <c r="B349" s="202"/>
      <c r="C349" s="203"/>
      <c r="D349" s="20"/>
      <c r="E349" s="20"/>
      <c r="F349" s="204"/>
      <c r="G349" s="205"/>
      <c r="H349" s="205"/>
      <c r="I349" s="90"/>
      <c r="J349" s="20"/>
      <c r="K349" s="20"/>
      <c r="L349" s="20"/>
      <c r="M349" s="20"/>
      <c r="N349" s="20"/>
    </row>
    <row r="350" spans="1:14" ht="12.75">
      <c r="A350" s="201"/>
      <c r="B350" s="202"/>
      <c r="C350" s="203"/>
      <c r="D350" s="20"/>
      <c r="E350" s="20"/>
      <c r="F350" s="204"/>
      <c r="G350" s="205"/>
      <c r="H350" s="205"/>
      <c r="I350" s="90"/>
      <c r="J350" s="20"/>
      <c r="K350" s="20"/>
      <c r="L350" s="20"/>
      <c r="M350" s="20"/>
      <c r="N350" s="20"/>
    </row>
    <row r="351" spans="1:14" ht="12.75">
      <c r="A351" s="201"/>
      <c r="B351" s="202"/>
      <c r="C351" s="203"/>
      <c r="D351" s="20"/>
      <c r="E351" s="20"/>
      <c r="F351" s="204"/>
      <c r="G351" s="205"/>
      <c r="H351" s="205"/>
      <c r="I351" s="90"/>
      <c r="J351" s="20"/>
      <c r="K351" s="20"/>
      <c r="L351" s="20"/>
      <c r="M351" s="20"/>
      <c r="N351" s="20"/>
    </row>
    <row r="352" spans="1:14" ht="12.75">
      <c r="A352" s="201"/>
      <c r="B352" s="202"/>
      <c r="C352" s="203"/>
      <c r="D352" s="20"/>
      <c r="E352" s="20"/>
      <c r="F352" s="204"/>
      <c r="G352" s="205"/>
      <c r="H352" s="205"/>
      <c r="I352" s="90"/>
      <c r="J352" s="20"/>
      <c r="K352" s="20"/>
      <c r="L352" s="20"/>
      <c r="M352" s="20"/>
      <c r="N352" s="20"/>
    </row>
    <row r="353" spans="1:14" ht="12.75">
      <c r="A353" s="201"/>
      <c r="B353" s="202"/>
      <c r="C353" s="203"/>
      <c r="D353" s="20"/>
      <c r="E353" s="20"/>
      <c r="F353" s="204"/>
      <c r="G353" s="205"/>
      <c r="H353" s="205"/>
      <c r="I353" s="90"/>
      <c r="J353" s="20"/>
      <c r="K353" s="20"/>
      <c r="L353" s="20"/>
      <c r="M353" s="20"/>
      <c r="N353" s="20"/>
    </row>
    <row r="354" spans="1:14" ht="12.75">
      <c r="A354" s="201"/>
      <c r="B354" s="202"/>
      <c r="C354" s="203"/>
      <c r="D354" s="20"/>
      <c r="E354" s="20"/>
      <c r="F354" s="204"/>
      <c r="G354" s="205"/>
      <c r="H354" s="205"/>
      <c r="I354" s="90"/>
      <c r="J354" s="20"/>
      <c r="K354" s="20"/>
      <c r="L354" s="20"/>
      <c r="M354" s="20"/>
      <c r="N354" s="20"/>
    </row>
    <row r="355" spans="1:14" ht="12.75">
      <c r="A355" s="201"/>
      <c r="B355" s="202"/>
      <c r="C355" s="203"/>
      <c r="D355" s="20"/>
      <c r="E355" s="20"/>
      <c r="F355" s="204"/>
      <c r="G355" s="205"/>
      <c r="H355" s="205"/>
      <c r="I355" s="90"/>
      <c r="J355" s="20"/>
      <c r="K355" s="20"/>
      <c r="L355" s="20"/>
      <c r="M355" s="20"/>
      <c r="N355" s="20"/>
    </row>
    <row r="356" spans="1:14" ht="12.75">
      <c r="A356" s="201"/>
      <c r="B356" s="202"/>
      <c r="C356" s="203"/>
      <c r="D356" s="20"/>
      <c r="E356" s="20"/>
      <c r="F356" s="204"/>
      <c r="G356" s="205"/>
      <c r="H356" s="205"/>
      <c r="I356" s="90"/>
      <c r="J356" s="20"/>
      <c r="K356" s="20"/>
      <c r="L356" s="20"/>
      <c r="M356" s="20"/>
      <c r="N356" s="20"/>
    </row>
    <row r="357" spans="1:14" ht="12.75">
      <c r="A357" s="201"/>
      <c r="B357" s="202"/>
      <c r="C357" s="203"/>
      <c r="D357" s="20"/>
      <c r="E357" s="20"/>
      <c r="F357" s="204"/>
      <c r="G357" s="205"/>
      <c r="H357" s="205"/>
      <c r="I357" s="90"/>
      <c r="J357" s="20"/>
      <c r="K357" s="20"/>
      <c r="L357" s="20"/>
      <c r="M357" s="20"/>
      <c r="N357" s="20"/>
    </row>
    <row r="358" spans="1:14" ht="12.75">
      <c r="A358" s="201"/>
      <c r="B358" s="202"/>
      <c r="C358" s="203"/>
      <c r="D358" s="20"/>
      <c r="E358" s="20"/>
      <c r="F358" s="204"/>
      <c r="G358" s="205"/>
      <c r="H358" s="205"/>
      <c r="I358" s="90"/>
      <c r="J358" s="20"/>
      <c r="K358" s="20"/>
      <c r="L358" s="20"/>
      <c r="M358" s="20"/>
      <c r="N358" s="20"/>
    </row>
    <row r="359" spans="1:14" ht="12.75">
      <c r="A359" s="201"/>
      <c r="B359" s="202"/>
      <c r="C359" s="203"/>
      <c r="D359" s="20"/>
      <c r="E359" s="20"/>
      <c r="F359" s="204"/>
      <c r="G359" s="205"/>
      <c r="H359" s="205"/>
      <c r="I359" s="90"/>
      <c r="J359" s="20"/>
      <c r="K359" s="20"/>
      <c r="L359" s="20"/>
      <c r="M359" s="20"/>
      <c r="N359" s="20"/>
    </row>
    <row r="360" spans="1:14" ht="12.75">
      <c r="A360" s="201"/>
      <c r="B360" s="202"/>
      <c r="C360" s="203"/>
      <c r="D360" s="20"/>
      <c r="E360" s="20"/>
      <c r="F360" s="204"/>
      <c r="G360" s="205"/>
      <c r="H360" s="205"/>
      <c r="I360" s="90"/>
      <c r="J360" s="20"/>
      <c r="K360" s="20"/>
      <c r="L360" s="20"/>
      <c r="M360" s="20"/>
      <c r="N360" s="20"/>
    </row>
    <row r="361" spans="1:14" ht="12.75">
      <c r="A361" s="201"/>
      <c r="B361" s="202"/>
      <c r="C361" s="203"/>
      <c r="D361" s="20"/>
      <c r="E361" s="20"/>
      <c r="F361" s="204"/>
      <c r="G361" s="205"/>
      <c r="H361" s="205"/>
      <c r="I361" s="90"/>
      <c r="J361" s="20"/>
      <c r="K361" s="20"/>
      <c r="L361" s="20"/>
      <c r="M361" s="20"/>
      <c r="N361" s="20"/>
    </row>
    <row r="362" spans="1:14" ht="12.75">
      <c r="A362" s="201"/>
      <c r="B362" s="202"/>
      <c r="C362" s="203"/>
      <c r="D362" s="20"/>
      <c r="E362" s="20"/>
      <c r="F362" s="204"/>
      <c r="G362" s="205"/>
      <c r="H362" s="205"/>
      <c r="I362" s="90"/>
      <c r="J362" s="20"/>
      <c r="K362" s="20"/>
      <c r="L362" s="20"/>
      <c r="M362" s="20"/>
      <c r="N362" s="20"/>
    </row>
    <row r="363" spans="1:14" ht="12.75">
      <c r="A363" s="201"/>
      <c r="B363" s="202"/>
      <c r="C363" s="203"/>
      <c r="D363" s="20"/>
      <c r="E363" s="20"/>
      <c r="F363" s="204"/>
      <c r="G363" s="205"/>
      <c r="H363" s="205"/>
      <c r="I363" s="90"/>
      <c r="J363" s="20"/>
      <c r="K363" s="20"/>
      <c r="L363" s="20"/>
      <c r="M363" s="20"/>
      <c r="N363" s="20"/>
    </row>
    <row r="364" spans="1:14" ht="12.75">
      <c r="A364" s="201"/>
      <c r="B364" s="202"/>
      <c r="C364" s="203"/>
      <c r="D364" s="20"/>
      <c r="E364" s="20"/>
      <c r="F364" s="204"/>
      <c r="G364" s="205"/>
      <c r="H364" s="205"/>
      <c r="I364" s="90"/>
      <c r="J364" s="20"/>
      <c r="K364" s="20"/>
      <c r="L364" s="20"/>
      <c r="M364" s="20"/>
      <c r="N364" s="20"/>
    </row>
    <row r="365" spans="1:14" ht="12.75">
      <c r="A365" s="201"/>
      <c r="B365" s="202"/>
      <c r="C365" s="203"/>
      <c r="D365" s="20"/>
      <c r="E365" s="20"/>
      <c r="F365" s="204"/>
      <c r="G365" s="205"/>
      <c r="H365" s="205"/>
      <c r="I365" s="90"/>
      <c r="J365" s="20"/>
      <c r="K365" s="20"/>
      <c r="L365" s="20"/>
      <c r="M365" s="20"/>
      <c r="N365" s="20"/>
    </row>
    <row r="366" spans="1:14" ht="12.75">
      <c r="A366" s="201"/>
      <c r="B366" s="202"/>
      <c r="C366" s="203"/>
      <c r="D366" s="20"/>
      <c r="E366" s="20"/>
      <c r="F366" s="204"/>
      <c r="G366" s="205"/>
      <c r="H366" s="205"/>
      <c r="I366" s="90"/>
      <c r="J366" s="20"/>
      <c r="K366" s="20"/>
      <c r="L366" s="20"/>
      <c r="M366" s="20"/>
      <c r="N366" s="20"/>
    </row>
    <row r="367" spans="1:14" ht="12.75">
      <c r="A367" s="201"/>
      <c r="B367" s="202"/>
      <c r="C367" s="203"/>
      <c r="D367" s="20"/>
      <c r="E367" s="20"/>
      <c r="F367" s="204"/>
      <c r="G367" s="205"/>
      <c r="H367" s="205"/>
      <c r="I367" s="90"/>
      <c r="J367" s="20"/>
      <c r="K367" s="20"/>
      <c r="L367" s="20"/>
      <c r="M367" s="20"/>
      <c r="N367" s="20"/>
    </row>
    <row r="368" spans="1:14" ht="12.75">
      <c r="A368" s="201"/>
      <c r="B368" s="202"/>
      <c r="C368" s="203"/>
      <c r="D368" s="20"/>
      <c r="E368" s="20"/>
      <c r="F368" s="204"/>
      <c r="G368" s="205"/>
      <c r="H368" s="205"/>
      <c r="I368" s="90"/>
      <c r="J368" s="20"/>
      <c r="K368" s="20"/>
      <c r="L368" s="20"/>
      <c r="M368" s="20"/>
      <c r="N368" s="20"/>
    </row>
    <row r="369" spans="1:14" ht="12.75">
      <c r="A369" s="201"/>
      <c r="B369" s="202"/>
      <c r="C369" s="203"/>
      <c r="D369" s="20"/>
      <c r="E369" s="20"/>
      <c r="F369" s="204"/>
      <c r="G369" s="205"/>
      <c r="H369" s="205"/>
      <c r="I369" s="90"/>
      <c r="J369" s="20"/>
      <c r="K369" s="20"/>
      <c r="L369" s="20"/>
      <c r="M369" s="20"/>
      <c r="N369" s="20"/>
    </row>
    <row r="370" spans="1:14" ht="12.75">
      <c r="A370" s="201"/>
      <c r="B370" s="202"/>
      <c r="C370" s="203"/>
      <c r="D370" s="20"/>
      <c r="E370" s="20"/>
      <c r="F370" s="204"/>
      <c r="G370" s="205"/>
      <c r="H370" s="205"/>
      <c r="I370" s="90"/>
      <c r="J370" s="20"/>
      <c r="K370" s="20"/>
      <c r="L370" s="20"/>
      <c r="M370" s="20"/>
      <c r="N370" s="20"/>
    </row>
    <row r="371" spans="1:14" ht="12.75">
      <c r="A371" s="201"/>
      <c r="B371" s="202"/>
      <c r="C371" s="203"/>
      <c r="D371" s="20"/>
      <c r="E371" s="20"/>
      <c r="F371" s="204"/>
      <c r="G371" s="205"/>
      <c r="H371" s="205"/>
      <c r="I371" s="90"/>
      <c r="J371" s="20"/>
      <c r="K371" s="20"/>
      <c r="L371" s="20"/>
      <c r="M371" s="20"/>
      <c r="N371" s="20"/>
    </row>
    <row r="372" spans="1:14" ht="12.75">
      <c r="A372" s="201"/>
      <c r="B372" s="202"/>
      <c r="C372" s="203"/>
      <c r="D372" s="20"/>
      <c r="E372" s="20"/>
      <c r="F372" s="204"/>
      <c r="G372" s="205"/>
      <c r="H372" s="205"/>
      <c r="I372" s="90"/>
      <c r="J372" s="20"/>
      <c r="K372" s="20"/>
      <c r="L372" s="20"/>
      <c r="M372" s="20"/>
      <c r="N372" s="20"/>
    </row>
    <row r="373" spans="1:14" ht="12.75">
      <c r="A373" s="201"/>
      <c r="B373" s="202"/>
      <c r="C373" s="203"/>
      <c r="D373" s="20"/>
      <c r="E373" s="20"/>
      <c r="F373" s="204"/>
      <c r="G373" s="205"/>
      <c r="H373" s="205"/>
      <c r="I373" s="90"/>
      <c r="J373" s="20"/>
      <c r="K373" s="20"/>
      <c r="L373" s="20"/>
      <c r="M373" s="20"/>
      <c r="N373" s="20"/>
    </row>
    <row r="374" spans="1:14" ht="12.75">
      <c r="A374" s="201"/>
      <c r="B374" s="202"/>
      <c r="C374" s="203"/>
      <c r="D374" s="20"/>
      <c r="E374" s="20"/>
      <c r="F374" s="204"/>
      <c r="G374" s="205"/>
      <c r="H374" s="205"/>
      <c r="I374" s="90"/>
      <c r="J374" s="20"/>
      <c r="K374" s="20"/>
      <c r="L374" s="20"/>
      <c r="M374" s="20"/>
      <c r="N374" s="20"/>
    </row>
    <row r="375" spans="1:14" ht="12.75">
      <c r="A375" s="201"/>
      <c r="B375" s="202"/>
      <c r="C375" s="203"/>
      <c r="D375" s="20"/>
      <c r="E375" s="20"/>
      <c r="F375" s="204"/>
      <c r="G375" s="205"/>
      <c r="H375" s="205"/>
      <c r="I375" s="90"/>
      <c r="J375" s="20"/>
      <c r="K375" s="20"/>
      <c r="L375" s="20"/>
      <c r="M375" s="20"/>
      <c r="N375" s="20"/>
    </row>
    <row r="376" spans="1:14" ht="12.75">
      <c r="A376" s="201"/>
      <c r="B376" s="202"/>
      <c r="C376" s="203"/>
      <c r="D376" s="20"/>
      <c r="E376" s="20"/>
      <c r="F376" s="204"/>
      <c r="G376" s="205"/>
      <c r="H376" s="205"/>
      <c r="I376" s="90"/>
      <c r="J376" s="20"/>
      <c r="K376" s="20"/>
      <c r="L376" s="20"/>
      <c r="M376" s="20"/>
      <c r="N376" s="20"/>
    </row>
    <row r="377" spans="1:14" ht="12.75">
      <c r="A377" s="201"/>
      <c r="B377" s="202"/>
      <c r="C377" s="203"/>
      <c r="D377" s="20"/>
      <c r="E377" s="20"/>
      <c r="F377" s="204"/>
      <c r="G377" s="205"/>
      <c r="H377" s="205"/>
      <c r="I377" s="90"/>
      <c r="J377" s="20"/>
      <c r="K377" s="20"/>
      <c r="L377" s="20"/>
      <c r="M377" s="20"/>
      <c r="N377" s="20"/>
    </row>
    <row r="378" spans="1:14" ht="12.75">
      <c r="A378" s="201"/>
      <c r="B378" s="202"/>
      <c r="C378" s="203"/>
      <c r="D378" s="20"/>
      <c r="E378" s="20"/>
      <c r="F378" s="204"/>
      <c r="G378" s="205"/>
      <c r="H378" s="205"/>
      <c r="I378" s="90"/>
      <c r="J378" s="20"/>
      <c r="K378" s="20"/>
      <c r="L378" s="20"/>
      <c r="M378" s="20"/>
      <c r="N378" s="20"/>
    </row>
    <row r="379" ht="12.75">
      <c r="I379" s="90"/>
    </row>
    <row r="380" ht="12.75">
      <c r="I380" s="90"/>
    </row>
    <row r="381" ht="12.75">
      <c r="I381" s="90"/>
    </row>
    <row r="382" ht="12.75">
      <c r="I382" s="90"/>
    </row>
    <row r="383" ht="12.75">
      <c r="I383" s="90"/>
    </row>
    <row r="384" ht="12.75">
      <c r="I384" s="90"/>
    </row>
    <row r="385" ht="12.75">
      <c r="I385" s="90"/>
    </row>
    <row r="386" ht="12.75">
      <c r="I386" s="90"/>
    </row>
    <row r="387" ht="12.75">
      <c r="I387" s="90"/>
    </row>
    <row r="388" ht="12.75">
      <c r="I388" s="90"/>
    </row>
    <row r="389" ht="12.75">
      <c r="I389" s="90"/>
    </row>
    <row r="390" ht="12.75">
      <c r="I390" s="90"/>
    </row>
    <row r="391" ht="12.75">
      <c r="I391" s="90"/>
    </row>
    <row r="392" ht="12.75">
      <c r="I392" s="90"/>
    </row>
    <row r="393" ht="12.75">
      <c r="I393" s="90"/>
    </row>
    <row r="394" ht="12.75">
      <c r="I394" s="90"/>
    </row>
    <row r="395" ht="12.75">
      <c r="I395" s="90"/>
    </row>
    <row r="396" ht="12.75">
      <c r="I396" s="90"/>
    </row>
    <row r="397" ht="12.75">
      <c r="I397" s="90"/>
    </row>
    <row r="398" ht="12.75">
      <c r="I398" s="90"/>
    </row>
    <row r="399" ht="12.75">
      <c r="I399" s="90"/>
    </row>
    <row r="400" ht="12.75">
      <c r="I400" s="90"/>
    </row>
    <row r="401" ht="12.75">
      <c r="I401" s="90"/>
    </row>
    <row r="402" ht="12.75">
      <c r="I402" s="90"/>
    </row>
    <row r="403" ht="12.75">
      <c r="I403" s="90"/>
    </row>
    <row r="404" ht="12.75">
      <c r="I404" s="90"/>
    </row>
    <row r="405" ht="12.75">
      <c r="I405" s="90"/>
    </row>
    <row r="406" ht="12.75">
      <c r="I406" s="90"/>
    </row>
    <row r="407" ht="12.75">
      <c r="I407" s="90"/>
    </row>
    <row r="408" ht="12.75">
      <c r="I408" s="90"/>
    </row>
    <row r="409" ht="12.75">
      <c r="I409" s="90"/>
    </row>
    <row r="410" ht="12.75">
      <c r="I410" s="90"/>
    </row>
    <row r="411" ht="12.75">
      <c r="I411" s="90"/>
    </row>
    <row r="412" ht="12.75">
      <c r="I412" s="90"/>
    </row>
    <row r="413" ht="12.75">
      <c r="I413" s="90"/>
    </row>
    <row r="414" ht="12.75">
      <c r="I414" s="90"/>
    </row>
    <row r="415" ht="12.75">
      <c r="I415" s="90"/>
    </row>
    <row r="416" ht="12.75">
      <c r="I416" s="90"/>
    </row>
    <row r="417" ht="12.75">
      <c r="I417" s="90"/>
    </row>
    <row r="418" ht="12.75">
      <c r="I418" s="90"/>
    </row>
    <row r="419" ht="12.75">
      <c r="I419" s="90"/>
    </row>
    <row r="420" ht="12.75">
      <c r="I420" s="90"/>
    </row>
    <row r="421" ht="12.75">
      <c r="I421" s="90"/>
    </row>
    <row r="422" ht="12.75">
      <c r="I422" s="90"/>
    </row>
    <row r="423" ht="12.75">
      <c r="I423" s="90"/>
    </row>
    <row r="424" ht="12.75">
      <c r="I424" s="90"/>
    </row>
    <row r="425" ht="12.75">
      <c r="I425" s="90"/>
    </row>
    <row r="426" ht="12.75">
      <c r="I426" s="90"/>
    </row>
    <row r="427" ht="12.75">
      <c r="I427" s="90"/>
    </row>
    <row r="428" ht="12.75">
      <c r="I428" s="90"/>
    </row>
    <row r="429" ht="12.75">
      <c r="I429" s="90"/>
    </row>
    <row r="430" ht="12.75">
      <c r="I430" s="90"/>
    </row>
    <row r="431" ht="12.75">
      <c r="I431" s="90"/>
    </row>
    <row r="432" ht="12.75">
      <c r="I432" s="90"/>
    </row>
    <row r="433" ht="12.75">
      <c r="I433" s="90"/>
    </row>
    <row r="434" ht="12.75">
      <c r="I434" s="90"/>
    </row>
    <row r="435" ht="12.75">
      <c r="I435" s="90"/>
    </row>
    <row r="436" ht="12.75">
      <c r="I436" s="90"/>
    </row>
    <row r="437" ht="12.75">
      <c r="I437" s="90"/>
    </row>
    <row r="438" ht="12.75">
      <c r="I438" s="90"/>
    </row>
    <row r="439" ht="12.75">
      <c r="I439" s="90"/>
    </row>
    <row r="440" ht="12.75">
      <c r="I440" s="90"/>
    </row>
    <row r="441" ht="12.75">
      <c r="I441" s="90"/>
    </row>
    <row r="442" ht="12.75">
      <c r="I442" s="90"/>
    </row>
    <row r="443" ht="12.75">
      <c r="I443" s="90"/>
    </row>
    <row r="444" ht="12.75">
      <c r="I444" s="90"/>
    </row>
    <row r="445" ht="12.75">
      <c r="I445" s="90"/>
    </row>
    <row r="446" ht="12.75">
      <c r="I446" s="90"/>
    </row>
    <row r="447" ht="12.75">
      <c r="I447" s="90"/>
    </row>
    <row r="448" ht="12.75">
      <c r="I448" s="90"/>
    </row>
    <row r="449" ht="12.75">
      <c r="I449" s="90"/>
    </row>
    <row r="450" ht="12.75">
      <c r="I450" s="90"/>
    </row>
    <row r="451" ht="12.75">
      <c r="I451" s="90"/>
    </row>
    <row r="452" ht="12.75">
      <c r="I452" s="90"/>
    </row>
    <row r="453" ht="12.75">
      <c r="I453" s="90"/>
    </row>
    <row r="454" ht="12.75">
      <c r="I454" s="90"/>
    </row>
    <row r="455" ht="12.75">
      <c r="I455" s="90"/>
    </row>
    <row r="456" ht="12.75">
      <c r="I456" s="90"/>
    </row>
    <row r="457" ht="12.75">
      <c r="I457" s="90"/>
    </row>
    <row r="458" ht="12.75">
      <c r="I458" s="90"/>
    </row>
    <row r="459" ht="12.75">
      <c r="I459" s="90"/>
    </row>
    <row r="460" ht="12.75">
      <c r="I460" s="90"/>
    </row>
    <row r="461" ht="12.75">
      <c r="I461" s="90"/>
    </row>
    <row r="462" ht="12.75">
      <c r="I462" s="90"/>
    </row>
    <row r="463" ht="12.75">
      <c r="I463" s="90"/>
    </row>
    <row r="464" ht="12.75">
      <c r="I464" s="90"/>
    </row>
    <row r="465" ht="12.75">
      <c r="I465" s="90"/>
    </row>
    <row r="466" ht="12.75">
      <c r="I466" s="90"/>
    </row>
    <row r="467" ht="12.75">
      <c r="I467" s="90"/>
    </row>
    <row r="468" ht="12.75">
      <c r="I468" s="90"/>
    </row>
    <row r="469" ht="12.75">
      <c r="I469" s="90"/>
    </row>
    <row r="470" ht="12.75">
      <c r="I470" s="90"/>
    </row>
    <row r="471" ht="12.75">
      <c r="I471" s="90"/>
    </row>
    <row r="472" ht="12.75">
      <c r="I472" s="90"/>
    </row>
    <row r="473" ht="12.75">
      <c r="I473" s="90"/>
    </row>
    <row r="474" ht="12.75">
      <c r="I474" s="90"/>
    </row>
  </sheetData>
  <sheetProtection selectLockedCells="1" selectUnlockedCells="1"/>
  <mergeCells count="9">
    <mergeCell ref="N302:N305"/>
    <mergeCell ref="N300:N301"/>
    <mergeCell ref="N290:N298"/>
    <mergeCell ref="A1:M1"/>
    <mergeCell ref="A2:M2"/>
    <mergeCell ref="A3:L3"/>
    <mergeCell ref="A4:L4"/>
    <mergeCell ref="N271:N284"/>
    <mergeCell ref="N285:N286"/>
  </mergeCells>
  <printOptions/>
  <pageMargins left="0.08472222222222223" right="0.09930555555555555" top="0.2763888888888889" bottom="0.12291666666666666" header="0.5118055555555555" footer="0.5118055555555555"/>
  <pageSetup horizontalDpi="300" verticalDpi="300" orientation="landscape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99"/>
  <sheetViews>
    <sheetView zoomScale="95" zoomScaleNormal="95" zoomScaleSheetLayoutView="100" zoomScalePageLayoutView="0" workbookViewId="0" topLeftCell="A279">
      <selection activeCell="D355" sqref="D355"/>
    </sheetView>
  </sheetViews>
  <sheetFormatPr defaultColWidth="11.57421875" defaultRowHeight="12.75"/>
  <cols>
    <col min="1" max="1" width="11.57421875" style="50" customWidth="1"/>
    <col min="2" max="2" width="16.00390625" style="50" customWidth="1"/>
    <col min="3" max="3" width="20.421875" style="281" customWidth="1"/>
    <col min="4" max="4" width="30.7109375" style="50" customWidth="1"/>
    <col min="5" max="5" width="14.57421875" style="50" customWidth="1"/>
    <col min="6" max="6" width="11.57421875" style="50" customWidth="1"/>
    <col min="7" max="7" width="13.28125" style="282" bestFit="1" customWidth="1"/>
    <col min="8" max="8" width="15.28125" style="282" bestFit="1" customWidth="1"/>
    <col min="9" max="9" width="13.57421875" style="282" customWidth="1"/>
    <col min="10" max="16384" width="11.57421875" style="50" customWidth="1"/>
  </cols>
  <sheetData>
    <row r="1" spans="1:13" s="206" customFormat="1" ht="22.5" customHeight="1">
      <c r="A1" s="513" t="s">
        <v>1946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513"/>
      <c r="M1" s="513"/>
    </row>
    <row r="2" spans="1:13" s="206" customFormat="1" ht="18.75" customHeight="1">
      <c r="A2" s="513" t="s">
        <v>1276</v>
      </c>
      <c r="B2" s="513"/>
      <c r="C2" s="513"/>
      <c r="D2" s="513"/>
      <c r="E2" s="513"/>
      <c r="F2" s="513"/>
      <c r="G2" s="513"/>
      <c r="H2" s="513"/>
      <c r="I2" s="513"/>
      <c r="J2" s="513"/>
      <c r="K2" s="513"/>
      <c r="L2" s="513"/>
      <c r="M2" s="513"/>
    </row>
    <row r="3" spans="1:13" s="206" customFormat="1" ht="23.25" customHeight="1">
      <c r="A3" s="513" t="s">
        <v>1947</v>
      </c>
      <c r="B3" s="513"/>
      <c r="C3" s="513"/>
      <c r="D3" s="513"/>
      <c r="E3" s="513"/>
      <c r="F3" s="513"/>
      <c r="G3" s="513"/>
      <c r="H3" s="513"/>
      <c r="I3" s="513"/>
      <c r="J3" s="513"/>
      <c r="K3" s="513"/>
      <c r="L3" s="513"/>
      <c r="M3" s="513"/>
    </row>
    <row r="4" spans="1:13" s="206" customFormat="1" ht="33" customHeight="1">
      <c r="A4" s="513" t="s">
        <v>488</v>
      </c>
      <c r="B4" s="513"/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513"/>
    </row>
    <row r="5" spans="1:13" s="206" customFormat="1" ht="166.5" customHeight="1">
      <c r="A5" s="207" t="s">
        <v>2</v>
      </c>
      <c r="B5" s="207" t="s">
        <v>3</v>
      </c>
      <c r="C5" s="208" t="s">
        <v>4</v>
      </c>
      <c r="D5" s="207" t="s">
        <v>5</v>
      </c>
      <c r="E5" s="207" t="s">
        <v>6</v>
      </c>
      <c r="F5" s="207" t="s">
        <v>488</v>
      </c>
      <c r="G5" s="209" t="s">
        <v>1948</v>
      </c>
      <c r="H5" s="209" t="s">
        <v>9</v>
      </c>
      <c r="I5" s="209" t="s">
        <v>1949</v>
      </c>
      <c r="J5" s="207" t="s">
        <v>11</v>
      </c>
      <c r="K5" s="207" t="s">
        <v>12</v>
      </c>
      <c r="L5" s="207" t="s">
        <v>13</v>
      </c>
      <c r="M5" s="207" t="s">
        <v>14</v>
      </c>
    </row>
    <row r="7" spans="1:13" ht="25.5">
      <c r="A7" s="41">
        <v>1</v>
      </c>
      <c r="B7" s="42" t="s">
        <v>1950</v>
      </c>
      <c r="C7" s="43" t="s">
        <v>1951</v>
      </c>
      <c r="D7" s="44" t="s">
        <v>1952</v>
      </c>
      <c r="E7" s="44" t="s">
        <v>1745</v>
      </c>
      <c r="F7" s="62">
        <v>39741</v>
      </c>
      <c r="G7" s="46">
        <v>3776</v>
      </c>
      <c r="H7" s="46">
        <v>3776</v>
      </c>
      <c r="I7" s="46">
        <f aca="true" t="shared" si="0" ref="I7:I48">G7-H7</f>
        <v>0</v>
      </c>
      <c r="J7" s="47"/>
      <c r="K7" s="48"/>
      <c r="L7" s="48"/>
      <c r="M7" s="48"/>
    </row>
    <row r="8" spans="1:13" ht="25.5">
      <c r="A8" s="41">
        <v>2</v>
      </c>
      <c r="B8" s="42" t="s">
        <v>1953</v>
      </c>
      <c r="C8" s="210" t="s">
        <v>1954</v>
      </c>
      <c r="D8" s="60" t="s">
        <v>1955</v>
      </c>
      <c r="E8" s="60" t="s">
        <v>1745</v>
      </c>
      <c r="F8" s="211">
        <v>39716</v>
      </c>
      <c r="G8" s="212">
        <v>78477</v>
      </c>
      <c r="H8" s="212">
        <v>78477</v>
      </c>
      <c r="I8" s="212">
        <f t="shared" si="0"/>
        <v>0</v>
      </c>
      <c r="J8" s="213"/>
      <c r="K8" s="214"/>
      <c r="L8" s="214"/>
      <c r="M8" s="214"/>
    </row>
    <row r="9" spans="1:13" ht="12.75">
      <c r="A9" s="41">
        <v>3</v>
      </c>
      <c r="B9" s="42" t="s">
        <v>1956</v>
      </c>
      <c r="C9" s="43" t="s">
        <v>1957</v>
      </c>
      <c r="D9" s="44" t="s">
        <v>1958</v>
      </c>
      <c r="E9" s="44" t="s">
        <v>1745</v>
      </c>
      <c r="F9" s="62">
        <v>39310</v>
      </c>
      <c r="G9" s="46">
        <v>9310</v>
      </c>
      <c r="H9" s="46">
        <v>9310</v>
      </c>
      <c r="I9" s="46">
        <f t="shared" si="0"/>
        <v>0</v>
      </c>
      <c r="J9" s="47"/>
      <c r="K9" s="48"/>
      <c r="L9" s="48"/>
      <c r="M9" s="48"/>
    </row>
    <row r="10" spans="1:13" ht="25.5">
      <c r="A10" s="41">
        <v>4</v>
      </c>
      <c r="B10" s="42" t="s">
        <v>1959</v>
      </c>
      <c r="C10" s="43" t="s">
        <v>1960</v>
      </c>
      <c r="D10" s="44" t="s">
        <v>1961</v>
      </c>
      <c r="E10" s="44" t="s">
        <v>1962</v>
      </c>
      <c r="F10" s="62">
        <v>39716</v>
      </c>
      <c r="G10" s="46">
        <v>12030</v>
      </c>
      <c r="H10" s="46">
        <v>12030</v>
      </c>
      <c r="I10" s="46">
        <f t="shared" si="0"/>
        <v>0</v>
      </c>
      <c r="J10" s="47"/>
      <c r="K10" s="48"/>
      <c r="L10" s="48"/>
      <c r="M10" s="48"/>
    </row>
    <row r="11" spans="1:13" ht="25.5">
      <c r="A11" s="41">
        <v>5</v>
      </c>
      <c r="B11" s="42" t="s">
        <v>1963</v>
      </c>
      <c r="C11" s="43" t="s">
        <v>1964</v>
      </c>
      <c r="D11" s="44" t="s">
        <v>1965</v>
      </c>
      <c r="E11" s="44" t="s">
        <v>1745</v>
      </c>
      <c r="F11" s="44" t="s">
        <v>1966</v>
      </c>
      <c r="G11" s="46">
        <v>12030</v>
      </c>
      <c r="H11" s="46">
        <v>12030</v>
      </c>
      <c r="I11" s="46">
        <f t="shared" si="0"/>
        <v>0</v>
      </c>
      <c r="J11" s="47"/>
      <c r="K11" s="48"/>
      <c r="L11" s="48"/>
      <c r="M11" s="48"/>
    </row>
    <row r="12" spans="1:13" ht="25.5">
      <c r="A12" s="41">
        <v>6</v>
      </c>
      <c r="B12" s="42" t="s">
        <v>1967</v>
      </c>
      <c r="C12" s="43" t="s">
        <v>1968</v>
      </c>
      <c r="D12" s="44" t="s">
        <v>1969</v>
      </c>
      <c r="E12" s="44" t="s">
        <v>1745</v>
      </c>
      <c r="F12" s="62">
        <v>39716</v>
      </c>
      <c r="G12" s="46">
        <v>18110</v>
      </c>
      <c r="H12" s="46">
        <v>18110</v>
      </c>
      <c r="I12" s="46">
        <f t="shared" si="0"/>
        <v>0</v>
      </c>
      <c r="J12" s="47"/>
      <c r="K12" s="48"/>
      <c r="L12" s="48"/>
      <c r="M12" s="48"/>
    </row>
    <row r="13" spans="1:13" ht="25.5">
      <c r="A13" s="41">
        <v>7</v>
      </c>
      <c r="B13" s="42" t="s">
        <v>1970</v>
      </c>
      <c r="C13" s="43" t="s">
        <v>1971</v>
      </c>
      <c r="D13" s="44" t="s">
        <v>1972</v>
      </c>
      <c r="E13" s="44" t="s">
        <v>1745</v>
      </c>
      <c r="F13" s="62">
        <v>39716</v>
      </c>
      <c r="G13" s="46">
        <v>18110</v>
      </c>
      <c r="H13" s="46">
        <v>18110</v>
      </c>
      <c r="I13" s="46">
        <f t="shared" si="0"/>
        <v>0</v>
      </c>
      <c r="J13" s="47"/>
      <c r="K13" s="48"/>
      <c r="L13" s="48"/>
      <c r="M13" s="48"/>
    </row>
    <row r="14" spans="1:13" ht="12.75">
      <c r="A14" s="41">
        <v>8</v>
      </c>
      <c r="B14" s="42" t="s">
        <v>1973</v>
      </c>
      <c r="C14" s="43" t="s">
        <v>1974</v>
      </c>
      <c r="D14" s="44" t="s">
        <v>1975</v>
      </c>
      <c r="E14" s="44" t="s">
        <v>1745</v>
      </c>
      <c r="F14" s="62">
        <v>39716</v>
      </c>
      <c r="G14" s="46">
        <v>26586</v>
      </c>
      <c r="H14" s="46">
        <v>26586</v>
      </c>
      <c r="I14" s="46">
        <f t="shared" si="0"/>
        <v>0</v>
      </c>
      <c r="J14" s="47"/>
      <c r="K14" s="48"/>
      <c r="L14" s="48"/>
      <c r="M14" s="48"/>
    </row>
    <row r="15" spans="1:13" ht="12.75">
      <c r="A15" s="41">
        <v>9</v>
      </c>
      <c r="B15" s="61" t="s">
        <v>1976</v>
      </c>
      <c r="C15" s="43" t="s">
        <v>1977</v>
      </c>
      <c r="D15" s="44" t="s">
        <v>1978</v>
      </c>
      <c r="E15" s="44" t="s">
        <v>1745</v>
      </c>
      <c r="F15" s="62">
        <v>39716</v>
      </c>
      <c r="G15" s="46">
        <v>26586</v>
      </c>
      <c r="H15" s="46">
        <v>26586</v>
      </c>
      <c r="I15" s="46">
        <f t="shared" si="0"/>
        <v>0</v>
      </c>
      <c r="J15" s="47"/>
      <c r="K15" s="48"/>
      <c r="L15" s="48"/>
      <c r="M15" s="48"/>
    </row>
    <row r="16" spans="1:13" ht="25.5">
      <c r="A16" s="41">
        <v>10</v>
      </c>
      <c r="B16" s="61" t="s">
        <v>1979</v>
      </c>
      <c r="C16" s="43" t="s">
        <v>1980</v>
      </c>
      <c r="D16" s="44" t="s">
        <v>1981</v>
      </c>
      <c r="E16" s="44" t="s">
        <v>1982</v>
      </c>
      <c r="F16" s="62">
        <v>39987</v>
      </c>
      <c r="G16" s="46">
        <v>6899</v>
      </c>
      <c r="H16" s="46">
        <v>6899</v>
      </c>
      <c r="I16" s="46">
        <f t="shared" si="0"/>
        <v>0</v>
      </c>
      <c r="J16" s="47"/>
      <c r="K16" s="48"/>
      <c r="L16" s="48"/>
      <c r="M16" s="48"/>
    </row>
    <row r="17" spans="1:13" ht="25.5">
      <c r="A17" s="41">
        <v>11</v>
      </c>
      <c r="B17" s="42" t="s">
        <v>1983</v>
      </c>
      <c r="C17" s="43" t="s">
        <v>1984</v>
      </c>
      <c r="D17" s="44" t="s">
        <v>1985</v>
      </c>
      <c r="E17" s="44" t="s">
        <v>1745</v>
      </c>
      <c r="F17" s="62">
        <v>39716</v>
      </c>
      <c r="G17" s="46">
        <v>10200</v>
      </c>
      <c r="H17" s="46">
        <v>10200</v>
      </c>
      <c r="I17" s="46">
        <f t="shared" si="0"/>
        <v>0</v>
      </c>
      <c r="J17" s="47"/>
      <c r="K17" s="48"/>
      <c r="L17" s="48"/>
      <c r="M17" s="48"/>
    </row>
    <row r="18" spans="1:13" ht="25.5">
      <c r="A18" s="41">
        <v>12</v>
      </c>
      <c r="B18" s="42" t="s">
        <v>1986</v>
      </c>
      <c r="C18" s="43" t="s">
        <v>1987</v>
      </c>
      <c r="D18" s="44" t="s">
        <v>1988</v>
      </c>
      <c r="E18" s="44" t="s">
        <v>1745</v>
      </c>
      <c r="F18" s="62">
        <v>39716</v>
      </c>
      <c r="G18" s="46">
        <v>10300</v>
      </c>
      <c r="H18" s="46">
        <v>10300</v>
      </c>
      <c r="I18" s="46">
        <f t="shared" si="0"/>
        <v>0</v>
      </c>
      <c r="J18" s="47"/>
      <c r="K18" s="48"/>
      <c r="L18" s="48"/>
      <c r="M18" s="48"/>
    </row>
    <row r="19" spans="1:13" ht="12.75">
      <c r="A19" s="41">
        <v>13</v>
      </c>
      <c r="B19" s="61" t="s">
        <v>1989</v>
      </c>
      <c r="C19" s="43">
        <v>1</v>
      </c>
      <c r="D19" s="44" t="s">
        <v>1990</v>
      </c>
      <c r="E19" s="44" t="s">
        <v>1745</v>
      </c>
      <c r="F19" s="47"/>
      <c r="G19" s="46">
        <v>1280</v>
      </c>
      <c r="H19" s="46">
        <v>1280</v>
      </c>
      <c r="I19" s="46">
        <f t="shared" si="0"/>
        <v>0</v>
      </c>
      <c r="J19" s="47"/>
      <c r="K19" s="48"/>
      <c r="L19" s="48"/>
      <c r="M19" s="48"/>
    </row>
    <row r="20" spans="1:13" ht="12.75">
      <c r="A20" s="41">
        <v>14</v>
      </c>
      <c r="B20" s="42" t="s">
        <v>1991</v>
      </c>
      <c r="C20" s="43" t="s">
        <v>1992</v>
      </c>
      <c r="D20" s="44" t="s">
        <v>1993</v>
      </c>
      <c r="E20" s="44" t="s">
        <v>1745</v>
      </c>
      <c r="F20" s="62">
        <v>40522</v>
      </c>
      <c r="G20" s="46">
        <v>2500</v>
      </c>
      <c r="H20" s="46">
        <v>2500</v>
      </c>
      <c r="I20" s="46">
        <f t="shared" si="0"/>
        <v>0</v>
      </c>
      <c r="J20" s="47"/>
      <c r="K20" s="48"/>
      <c r="L20" s="48"/>
      <c r="M20" s="48"/>
    </row>
    <row r="21" spans="1:13" ht="12.75">
      <c r="A21" s="41">
        <v>15</v>
      </c>
      <c r="B21" s="42" t="s">
        <v>1994</v>
      </c>
      <c r="C21" s="43" t="s">
        <v>1995</v>
      </c>
      <c r="D21" s="44" t="s">
        <v>1298</v>
      </c>
      <c r="E21" s="44" t="s">
        <v>1745</v>
      </c>
      <c r="F21" s="62">
        <v>33604</v>
      </c>
      <c r="G21" s="46">
        <v>8907.98</v>
      </c>
      <c r="H21" s="46">
        <v>8907.98</v>
      </c>
      <c r="I21" s="46">
        <f t="shared" si="0"/>
        <v>0</v>
      </c>
      <c r="J21" s="47"/>
      <c r="K21" s="48"/>
      <c r="L21" s="48"/>
      <c r="M21" s="48"/>
    </row>
    <row r="22" spans="1:13" ht="12.75">
      <c r="A22" s="41">
        <v>16</v>
      </c>
      <c r="B22" s="42" t="s">
        <v>1996</v>
      </c>
      <c r="C22" s="43" t="s">
        <v>1997</v>
      </c>
      <c r="D22" s="44" t="s">
        <v>1298</v>
      </c>
      <c r="E22" s="44" t="s">
        <v>1745</v>
      </c>
      <c r="F22" s="62">
        <v>33604</v>
      </c>
      <c r="G22" s="46">
        <v>8396.64</v>
      </c>
      <c r="H22" s="46">
        <v>8396.64</v>
      </c>
      <c r="I22" s="46">
        <f t="shared" si="0"/>
        <v>0</v>
      </c>
      <c r="J22" s="47"/>
      <c r="K22" s="48"/>
      <c r="L22" s="48"/>
      <c r="M22" s="48"/>
    </row>
    <row r="23" spans="1:13" ht="25.5">
      <c r="A23" s="41">
        <v>17</v>
      </c>
      <c r="B23" s="42" t="s">
        <v>1998</v>
      </c>
      <c r="C23" s="43" t="s">
        <v>1999</v>
      </c>
      <c r="D23" s="44" t="s">
        <v>2000</v>
      </c>
      <c r="E23" s="44" t="s">
        <v>1745</v>
      </c>
      <c r="F23" s="44" t="s">
        <v>2001</v>
      </c>
      <c r="G23" s="46">
        <v>22540</v>
      </c>
      <c r="H23" s="46">
        <v>20611.08</v>
      </c>
      <c r="I23" s="46">
        <f t="shared" si="0"/>
        <v>1928.9199999999983</v>
      </c>
      <c r="J23" s="47"/>
      <c r="K23" s="48"/>
      <c r="L23" s="48"/>
      <c r="M23" s="48"/>
    </row>
    <row r="24" spans="1:13" ht="25.5">
      <c r="A24" s="41">
        <v>18</v>
      </c>
      <c r="B24" s="42" t="s">
        <v>2002</v>
      </c>
      <c r="C24" s="43" t="s">
        <v>2003</v>
      </c>
      <c r="D24" s="44" t="s">
        <v>2004</v>
      </c>
      <c r="E24" s="44" t="s">
        <v>1745</v>
      </c>
      <c r="F24" s="44" t="s">
        <v>2001</v>
      </c>
      <c r="G24" s="46">
        <v>22540</v>
      </c>
      <c r="H24" s="46">
        <v>20611.08</v>
      </c>
      <c r="I24" s="46">
        <f t="shared" si="0"/>
        <v>1928.9199999999983</v>
      </c>
      <c r="J24" s="47"/>
      <c r="K24" s="48"/>
      <c r="L24" s="48"/>
      <c r="M24" s="48"/>
    </row>
    <row r="25" spans="1:13" ht="12.75">
      <c r="A25" s="41">
        <v>19</v>
      </c>
      <c r="B25" s="42" t="s">
        <v>2005</v>
      </c>
      <c r="C25" s="43" t="s">
        <v>2006</v>
      </c>
      <c r="D25" s="44" t="s">
        <v>2007</v>
      </c>
      <c r="E25" s="44" t="s">
        <v>1745</v>
      </c>
      <c r="F25" s="62">
        <v>40465</v>
      </c>
      <c r="G25" s="46">
        <v>8946.15</v>
      </c>
      <c r="H25" s="46">
        <v>8946.15</v>
      </c>
      <c r="I25" s="46">
        <f t="shared" si="0"/>
        <v>0</v>
      </c>
      <c r="J25" s="47"/>
      <c r="K25" s="48"/>
      <c r="L25" s="48"/>
      <c r="M25" s="48"/>
    </row>
    <row r="26" spans="1:13" ht="12.75">
      <c r="A26" s="41">
        <v>20</v>
      </c>
      <c r="B26" s="42" t="s">
        <v>2008</v>
      </c>
      <c r="C26" s="43" t="s">
        <v>2009</v>
      </c>
      <c r="D26" s="44" t="s">
        <v>2010</v>
      </c>
      <c r="E26" s="44" t="s">
        <v>1745</v>
      </c>
      <c r="F26" s="62">
        <v>39052</v>
      </c>
      <c r="G26" s="46">
        <v>19539.95</v>
      </c>
      <c r="H26" s="46">
        <v>19539.95</v>
      </c>
      <c r="I26" s="46">
        <f t="shared" si="0"/>
        <v>0</v>
      </c>
      <c r="J26" s="47"/>
      <c r="K26" s="48"/>
      <c r="L26" s="48"/>
      <c r="M26" s="48"/>
    </row>
    <row r="27" spans="1:13" ht="12.75">
      <c r="A27" s="41">
        <v>21</v>
      </c>
      <c r="B27" s="42" t="s">
        <v>2011</v>
      </c>
      <c r="C27" s="43" t="s">
        <v>2012</v>
      </c>
      <c r="D27" s="44" t="s">
        <v>2013</v>
      </c>
      <c r="E27" s="44" t="s">
        <v>1745</v>
      </c>
      <c r="F27" s="62">
        <v>40478</v>
      </c>
      <c r="G27" s="46">
        <v>10680</v>
      </c>
      <c r="H27" s="46">
        <v>10680</v>
      </c>
      <c r="I27" s="46">
        <f t="shared" si="0"/>
        <v>0</v>
      </c>
      <c r="J27" s="47"/>
      <c r="K27" s="48"/>
      <c r="L27" s="48"/>
      <c r="M27" s="48"/>
    </row>
    <row r="28" spans="1:13" ht="12.75">
      <c r="A28" s="41">
        <v>22</v>
      </c>
      <c r="B28" s="42" t="s">
        <v>2014</v>
      </c>
      <c r="C28" s="43" t="s">
        <v>2015</v>
      </c>
      <c r="D28" s="44" t="s">
        <v>2016</v>
      </c>
      <c r="E28" s="44" t="s">
        <v>1745</v>
      </c>
      <c r="F28" s="62">
        <v>40478</v>
      </c>
      <c r="G28" s="46">
        <v>7540</v>
      </c>
      <c r="H28" s="46">
        <v>7540</v>
      </c>
      <c r="I28" s="46">
        <f t="shared" si="0"/>
        <v>0</v>
      </c>
      <c r="J28" s="47"/>
      <c r="K28" s="48"/>
      <c r="L28" s="48"/>
      <c r="M28" s="48"/>
    </row>
    <row r="29" spans="1:13" ht="12.75">
      <c r="A29" s="41">
        <v>23</v>
      </c>
      <c r="B29" s="42" t="s">
        <v>2017</v>
      </c>
      <c r="C29" s="210" t="s">
        <v>2018</v>
      </c>
      <c r="D29" s="60" t="s">
        <v>2019</v>
      </c>
      <c r="E29" s="60" t="s">
        <v>1745</v>
      </c>
      <c r="F29" s="211">
        <v>39496</v>
      </c>
      <c r="G29" s="212">
        <v>41000</v>
      </c>
      <c r="H29" s="212">
        <v>41000</v>
      </c>
      <c r="I29" s="212">
        <f t="shared" si="0"/>
        <v>0</v>
      </c>
      <c r="J29" s="213"/>
      <c r="K29" s="214"/>
      <c r="L29" s="214"/>
      <c r="M29" s="214"/>
    </row>
    <row r="30" spans="1:13" ht="12.75">
      <c r="A30" s="41">
        <v>24</v>
      </c>
      <c r="B30" s="42" t="s">
        <v>2020</v>
      </c>
      <c r="C30" s="43" t="s">
        <v>2021</v>
      </c>
      <c r="D30" s="44" t="s">
        <v>2022</v>
      </c>
      <c r="E30" s="44" t="s">
        <v>1745</v>
      </c>
      <c r="F30" s="62">
        <v>39448</v>
      </c>
      <c r="G30" s="46">
        <v>2616.76</v>
      </c>
      <c r="H30" s="46">
        <v>2616.76</v>
      </c>
      <c r="I30" s="46">
        <f t="shared" si="0"/>
        <v>0</v>
      </c>
      <c r="J30" s="47"/>
      <c r="K30" s="48"/>
      <c r="L30" s="48"/>
      <c r="M30" s="48"/>
    </row>
    <row r="31" spans="1:13" ht="12.75">
      <c r="A31" s="41">
        <v>25</v>
      </c>
      <c r="B31" s="42" t="s">
        <v>2023</v>
      </c>
      <c r="C31" s="43" t="s">
        <v>2024</v>
      </c>
      <c r="D31" s="44" t="s">
        <v>2025</v>
      </c>
      <c r="E31" s="44" t="s">
        <v>1745</v>
      </c>
      <c r="F31" s="62">
        <v>40301</v>
      </c>
      <c r="G31" s="46">
        <v>3543</v>
      </c>
      <c r="H31" s="46">
        <v>3543</v>
      </c>
      <c r="I31" s="46">
        <f t="shared" si="0"/>
        <v>0</v>
      </c>
      <c r="J31" s="47"/>
      <c r="K31" s="48"/>
      <c r="L31" s="48"/>
      <c r="M31" s="48"/>
    </row>
    <row r="32" spans="1:13" ht="12.75">
      <c r="A32" s="41">
        <v>26</v>
      </c>
      <c r="B32" s="42" t="s">
        <v>2026</v>
      </c>
      <c r="C32" s="43" t="s">
        <v>2027</v>
      </c>
      <c r="D32" s="44" t="s">
        <v>2028</v>
      </c>
      <c r="E32" s="44" t="s">
        <v>1745</v>
      </c>
      <c r="F32" s="62">
        <v>40532</v>
      </c>
      <c r="G32" s="46">
        <v>2646</v>
      </c>
      <c r="H32" s="46">
        <v>2646</v>
      </c>
      <c r="I32" s="46">
        <f t="shared" si="0"/>
        <v>0</v>
      </c>
      <c r="J32" s="47"/>
      <c r="K32" s="48"/>
      <c r="L32" s="48"/>
      <c r="M32" s="48"/>
    </row>
    <row r="33" spans="1:13" ht="12.75">
      <c r="A33" s="41">
        <v>27</v>
      </c>
      <c r="B33" s="42" t="s">
        <v>2029</v>
      </c>
      <c r="C33" s="43" t="s">
        <v>2030</v>
      </c>
      <c r="D33" s="44" t="s">
        <v>2031</v>
      </c>
      <c r="E33" s="44" t="s">
        <v>1745</v>
      </c>
      <c r="F33" s="62">
        <v>39793</v>
      </c>
      <c r="G33" s="46">
        <v>6464.8</v>
      </c>
      <c r="H33" s="46">
        <v>6464.8</v>
      </c>
      <c r="I33" s="46">
        <f t="shared" si="0"/>
        <v>0</v>
      </c>
      <c r="J33" s="47"/>
      <c r="K33" s="48"/>
      <c r="L33" s="48"/>
      <c r="M33" s="48"/>
    </row>
    <row r="34" spans="1:13" ht="12.75">
      <c r="A34" s="41">
        <v>28</v>
      </c>
      <c r="B34" s="42" t="s">
        <v>2032</v>
      </c>
      <c r="C34" s="43" t="s">
        <v>2033</v>
      </c>
      <c r="D34" s="44" t="s">
        <v>2034</v>
      </c>
      <c r="E34" s="44" t="s">
        <v>1745</v>
      </c>
      <c r="F34" s="62">
        <v>40532</v>
      </c>
      <c r="G34" s="46">
        <v>8145</v>
      </c>
      <c r="H34" s="46">
        <v>8145</v>
      </c>
      <c r="I34" s="46">
        <f t="shared" si="0"/>
        <v>0</v>
      </c>
      <c r="J34" s="47"/>
      <c r="K34" s="48"/>
      <c r="L34" s="48"/>
      <c r="M34" s="48"/>
    </row>
    <row r="35" spans="1:13" ht="12.75">
      <c r="A35" s="41">
        <v>29</v>
      </c>
      <c r="B35" s="42" t="s">
        <v>2035</v>
      </c>
      <c r="C35" s="43">
        <v>23</v>
      </c>
      <c r="D35" s="44" t="s">
        <v>2036</v>
      </c>
      <c r="E35" s="44" t="s">
        <v>1745</v>
      </c>
      <c r="F35" s="62">
        <v>-321283</v>
      </c>
      <c r="G35" s="46">
        <v>4273.2</v>
      </c>
      <c r="H35" s="46">
        <v>4273.2</v>
      </c>
      <c r="I35" s="46">
        <f t="shared" si="0"/>
        <v>0</v>
      </c>
      <c r="J35" s="47"/>
      <c r="K35" s="48"/>
      <c r="L35" s="48"/>
      <c r="M35" s="48"/>
    </row>
    <row r="36" spans="1:13" ht="12.75">
      <c r="A36" s="41">
        <v>30</v>
      </c>
      <c r="B36" s="61" t="s">
        <v>2037</v>
      </c>
      <c r="C36" s="43">
        <v>2</v>
      </c>
      <c r="D36" s="44" t="s">
        <v>2038</v>
      </c>
      <c r="E36" s="44" t="s">
        <v>1745</v>
      </c>
      <c r="F36" s="47"/>
      <c r="G36" s="46">
        <v>690</v>
      </c>
      <c r="H36" s="46">
        <v>690</v>
      </c>
      <c r="I36" s="46">
        <f t="shared" si="0"/>
        <v>0</v>
      </c>
      <c r="J36" s="47"/>
      <c r="K36" s="48"/>
      <c r="L36" s="48"/>
      <c r="M36" s="48"/>
    </row>
    <row r="37" spans="1:13" s="59" customFormat="1" ht="12.75">
      <c r="A37" s="41">
        <v>31</v>
      </c>
      <c r="B37" s="51" t="s">
        <v>2039</v>
      </c>
      <c r="C37" s="52"/>
      <c r="D37" s="53" t="s">
        <v>2040</v>
      </c>
      <c r="E37" s="53" t="s">
        <v>1745</v>
      </c>
      <c r="F37" s="56">
        <v>2012</v>
      </c>
      <c r="G37" s="55">
        <v>1200</v>
      </c>
      <c r="H37" s="55">
        <v>1200</v>
      </c>
      <c r="I37" s="55">
        <f t="shared" si="0"/>
        <v>0</v>
      </c>
      <c r="J37" s="56"/>
      <c r="K37" s="57"/>
      <c r="L37" s="57"/>
      <c r="M37" s="57"/>
    </row>
    <row r="38" spans="1:13" s="59" customFormat="1" ht="38.25">
      <c r="A38" s="41">
        <v>32</v>
      </c>
      <c r="B38" s="51" t="s">
        <v>2041</v>
      </c>
      <c r="C38" s="52"/>
      <c r="D38" s="53" t="s">
        <v>2042</v>
      </c>
      <c r="E38" s="53" t="s">
        <v>1982</v>
      </c>
      <c r="F38" s="56">
        <v>2011</v>
      </c>
      <c r="G38" s="55">
        <v>8826.6</v>
      </c>
      <c r="H38" s="55">
        <v>8826.6</v>
      </c>
      <c r="I38" s="55">
        <f t="shared" si="0"/>
        <v>0</v>
      </c>
      <c r="J38" s="56"/>
      <c r="K38" s="57"/>
      <c r="L38" s="57"/>
      <c r="M38" s="57"/>
    </row>
    <row r="39" spans="1:13" ht="12.75">
      <c r="A39" s="41">
        <v>33</v>
      </c>
      <c r="B39" s="42" t="s">
        <v>2043</v>
      </c>
      <c r="C39" s="43" t="s">
        <v>2044</v>
      </c>
      <c r="D39" s="44" t="s">
        <v>2045</v>
      </c>
      <c r="E39" s="44" t="s">
        <v>1745</v>
      </c>
      <c r="F39" s="62">
        <v>38838</v>
      </c>
      <c r="G39" s="46">
        <v>52478.4</v>
      </c>
      <c r="H39" s="46">
        <v>44337.7</v>
      </c>
      <c r="I39" s="46">
        <f t="shared" si="0"/>
        <v>8140.700000000004</v>
      </c>
      <c r="J39" s="47"/>
      <c r="K39" s="48"/>
      <c r="L39" s="48"/>
      <c r="M39" s="48"/>
    </row>
    <row r="40" spans="1:13" ht="25.5">
      <c r="A40" s="41">
        <v>34</v>
      </c>
      <c r="B40" s="61" t="s">
        <v>2046</v>
      </c>
      <c r="C40" s="43">
        <v>8</v>
      </c>
      <c r="D40" s="44" t="s">
        <v>2047</v>
      </c>
      <c r="E40" s="44" t="s">
        <v>1745</v>
      </c>
      <c r="F40" s="44" t="s">
        <v>2048</v>
      </c>
      <c r="G40" s="46">
        <v>4032</v>
      </c>
      <c r="H40" s="46">
        <v>4032</v>
      </c>
      <c r="I40" s="46">
        <f t="shared" si="0"/>
        <v>0</v>
      </c>
      <c r="J40" s="47"/>
      <c r="K40" s="48"/>
      <c r="L40" s="48"/>
      <c r="M40" s="48"/>
    </row>
    <row r="41" spans="1:13" ht="12.75">
      <c r="A41" s="41">
        <v>35</v>
      </c>
      <c r="B41" s="42" t="s">
        <v>2049</v>
      </c>
      <c r="C41" s="43">
        <v>25</v>
      </c>
      <c r="D41" s="44" t="s">
        <v>2050</v>
      </c>
      <c r="E41" s="44" t="s">
        <v>1745</v>
      </c>
      <c r="F41" s="62">
        <v>40301</v>
      </c>
      <c r="G41" s="46">
        <v>728</v>
      </c>
      <c r="H41" s="46">
        <v>728</v>
      </c>
      <c r="I41" s="46">
        <f t="shared" si="0"/>
        <v>0</v>
      </c>
      <c r="J41" s="47"/>
      <c r="K41" s="48"/>
      <c r="L41" s="48"/>
      <c r="M41" s="48"/>
    </row>
    <row r="42" spans="1:13" ht="38.25">
      <c r="A42" s="41">
        <v>36</v>
      </c>
      <c r="B42" s="42" t="s">
        <v>2051</v>
      </c>
      <c r="C42" s="43" t="s">
        <v>2052</v>
      </c>
      <c r="D42" s="44" t="s">
        <v>2053</v>
      </c>
      <c r="E42" s="44" t="s">
        <v>1745</v>
      </c>
      <c r="F42" s="62">
        <v>39763</v>
      </c>
      <c r="G42" s="46">
        <v>6020</v>
      </c>
      <c r="H42" s="46">
        <v>6020</v>
      </c>
      <c r="I42" s="46">
        <f t="shared" si="0"/>
        <v>0</v>
      </c>
      <c r="J42" s="47"/>
      <c r="K42" s="48"/>
      <c r="L42" s="48"/>
      <c r="M42" s="48"/>
    </row>
    <row r="43" spans="1:13" ht="12.75">
      <c r="A43" s="41">
        <v>37</v>
      </c>
      <c r="B43" s="42" t="s">
        <v>2054</v>
      </c>
      <c r="C43" s="43" t="s">
        <v>2055</v>
      </c>
      <c r="D43" s="44" t="s">
        <v>2056</v>
      </c>
      <c r="E43" s="44" t="s">
        <v>1745</v>
      </c>
      <c r="F43" s="62">
        <v>39531</v>
      </c>
      <c r="G43" s="46">
        <v>6550</v>
      </c>
      <c r="H43" s="46">
        <v>6550</v>
      </c>
      <c r="I43" s="46">
        <f t="shared" si="0"/>
        <v>0</v>
      </c>
      <c r="J43" s="47"/>
      <c r="K43" s="48"/>
      <c r="L43" s="48"/>
      <c r="M43" s="48"/>
    </row>
    <row r="44" spans="1:13" ht="12.75">
      <c r="A44" s="41">
        <v>38</v>
      </c>
      <c r="B44" s="42" t="s">
        <v>2057</v>
      </c>
      <c r="C44" s="43" t="s">
        <v>2058</v>
      </c>
      <c r="D44" s="44" t="s">
        <v>2059</v>
      </c>
      <c r="E44" s="44" t="s">
        <v>1745</v>
      </c>
      <c r="F44" s="62">
        <v>40478</v>
      </c>
      <c r="G44" s="46">
        <v>19485</v>
      </c>
      <c r="H44" s="46">
        <v>19485</v>
      </c>
      <c r="I44" s="46">
        <f t="shared" si="0"/>
        <v>0</v>
      </c>
      <c r="J44" s="47"/>
      <c r="K44" s="48"/>
      <c r="L44" s="48"/>
      <c r="M44" s="48"/>
    </row>
    <row r="45" spans="1:13" ht="25.5">
      <c r="A45" s="41">
        <v>39</v>
      </c>
      <c r="B45" s="61" t="s">
        <v>2060</v>
      </c>
      <c r="C45" s="43" t="s">
        <v>2061</v>
      </c>
      <c r="D45" s="44" t="s">
        <v>2062</v>
      </c>
      <c r="E45" s="44" t="s">
        <v>1745</v>
      </c>
      <c r="F45" s="62">
        <v>39559</v>
      </c>
      <c r="G45" s="46">
        <v>150</v>
      </c>
      <c r="H45" s="46">
        <v>150</v>
      </c>
      <c r="I45" s="46">
        <f t="shared" si="0"/>
        <v>0</v>
      </c>
      <c r="J45" s="47"/>
      <c r="K45" s="48"/>
      <c r="L45" s="48"/>
      <c r="M45" s="48"/>
    </row>
    <row r="46" spans="1:13" ht="38.25">
      <c r="A46" s="41">
        <v>40</v>
      </c>
      <c r="B46" s="42" t="s">
        <v>2063</v>
      </c>
      <c r="C46" s="43" t="s">
        <v>2064</v>
      </c>
      <c r="D46" s="44" t="s">
        <v>2065</v>
      </c>
      <c r="E46" s="44" t="s">
        <v>1745</v>
      </c>
      <c r="F46" s="62">
        <v>40516</v>
      </c>
      <c r="G46" s="46">
        <v>11002</v>
      </c>
      <c r="H46" s="46">
        <v>11002</v>
      </c>
      <c r="I46" s="46">
        <f t="shared" si="0"/>
        <v>0</v>
      </c>
      <c r="J46" s="47"/>
      <c r="K46" s="48"/>
      <c r="L46" s="48"/>
      <c r="M46" s="48"/>
    </row>
    <row r="47" spans="1:13" ht="25.5">
      <c r="A47" s="41">
        <v>41</v>
      </c>
      <c r="B47" s="42" t="s">
        <v>2066</v>
      </c>
      <c r="C47" s="43" t="s">
        <v>2067</v>
      </c>
      <c r="D47" s="44" t="s">
        <v>2068</v>
      </c>
      <c r="E47" s="44" t="s">
        <v>1745</v>
      </c>
      <c r="F47" s="62">
        <v>39716</v>
      </c>
      <c r="G47" s="46">
        <v>8000</v>
      </c>
      <c r="H47" s="46">
        <v>8000</v>
      </c>
      <c r="I47" s="46">
        <f t="shared" si="0"/>
        <v>0</v>
      </c>
      <c r="J47" s="47"/>
      <c r="K47" s="48"/>
      <c r="L47" s="48"/>
      <c r="M47" s="48"/>
    </row>
    <row r="48" spans="1:13" ht="12.75">
      <c r="A48" s="41">
        <v>42</v>
      </c>
      <c r="B48" s="42" t="s">
        <v>2069</v>
      </c>
      <c r="C48" s="43" t="s">
        <v>2070</v>
      </c>
      <c r="D48" s="44" t="s">
        <v>2071</v>
      </c>
      <c r="E48" s="44" t="s">
        <v>1745</v>
      </c>
      <c r="F48" s="62">
        <v>39429</v>
      </c>
      <c r="G48" s="46">
        <v>5980</v>
      </c>
      <c r="H48" s="46">
        <v>5980</v>
      </c>
      <c r="I48" s="46">
        <f t="shared" si="0"/>
        <v>0</v>
      </c>
      <c r="J48" s="47"/>
      <c r="K48" s="48"/>
      <c r="L48" s="48"/>
      <c r="M48" s="48"/>
    </row>
    <row r="49" spans="1:13" ht="12.75">
      <c r="A49" s="41">
        <v>43</v>
      </c>
      <c r="B49" s="42" t="s">
        <v>2072</v>
      </c>
      <c r="C49" s="43" t="s">
        <v>2073</v>
      </c>
      <c r="D49" s="44" t="s">
        <v>2074</v>
      </c>
      <c r="E49" s="44" t="s">
        <v>1745</v>
      </c>
      <c r="F49" s="44" t="s">
        <v>2075</v>
      </c>
      <c r="G49" s="46" t="s">
        <v>2076</v>
      </c>
      <c r="H49" s="46">
        <v>9613.21</v>
      </c>
      <c r="I49" s="46">
        <v>0</v>
      </c>
      <c r="J49" s="47"/>
      <c r="K49" s="48"/>
      <c r="L49" s="48"/>
      <c r="M49" s="48"/>
    </row>
    <row r="50" spans="1:13" ht="12.75">
      <c r="A50" s="41">
        <v>44</v>
      </c>
      <c r="B50" s="42" t="s">
        <v>2077</v>
      </c>
      <c r="C50" s="43" t="s">
        <v>2078</v>
      </c>
      <c r="D50" s="44" t="s">
        <v>2079</v>
      </c>
      <c r="E50" s="44" t="s">
        <v>1745</v>
      </c>
      <c r="F50" s="62">
        <v>39448</v>
      </c>
      <c r="G50" s="46">
        <v>9613.22</v>
      </c>
      <c r="H50" s="46">
        <v>9613.22</v>
      </c>
      <c r="I50" s="46">
        <f aca="true" t="shared" si="1" ref="I50:I81">G50-H50</f>
        <v>0</v>
      </c>
      <c r="J50" s="47"/>
      <c r="K50" s="48"/>
      <c r="L50" s="48"/>
      <c r="M50" s="48"/>
    </row>
    <row r="51" spans="1:13" ht="38.25">
      <c r="A51" s="41">
        <v>45</v>
      </c>
      <c r="B51" s="42" t="s">
        <v>2080</v>
      </c>
      <c r="C51" s="43"/>
      <c r="D51" s="44" t="s">
        <v>2081</v>
      </c>
      <c r="E51" s="44" t="s">
        <v>1745</v>
      </c>
      <c r="F51" s="43">
        <v>2012</v>
      </c>
      <c r="G51" s="46">
        <v>3714.5</v>
      </c>
      <c r="H51" s="46">
        <v>3714.5</v>
      </c>
      <c r="I51" s="46">
        <f t="shared" si="1"/>
        <v>0</v>
      </c>
      <c r="J51" s="47"/>
      <c r="K51" s="48"/>
      <c r="L51" s="48"/>
      <c r="M51" s="48"/>
    </row>
    <row r="52" spans="1:13" ht="12.75">
      <c r="A52" s="41">
        <v>46</v>
      </c>
      <c r="B52" s="42" t="s">
        <v>2082</v>
      </c>
      <c r="C52" s="43" t="s">
        <v>2083</v>
      </c>
      <c r="D52" s="215" t="s">
        <v>2084</v>
      </c>
      <c r="E52" s="44" t="s">
        <v>1745</v>
      </c>
      <c r="F52" s="62">
        <v>39514</v>
      </c>
      <c r="G52" s="46">
        <v>6633</v>
      </c>
      <c r="H52" s="46">
        <v>6633</v>
      </c>
      <c r="I52" s="46">
        <f t="shared" si="1"/>
        <v>0</v>
      </c>
      <c r="J52" s="47"/>
      <c r="K52" s="48"/>
      <c r="L52" s="48"/>
      <c r="M52" s="48"/>
    </row>
    <row r="53" spans="1:13" ht="12.75">
      <c r="A53" s="41">
        <v>47</v>
      </c>
      <c r="B53" s="61" t="s">
        <v>2085</v>
      </c>
      <c r="C53" s="43">
        <v>13</v>
      </c>
      <c r="D53" s="44" t="s">
        <v>2086</v>
      </c>
      <c r="E53" s="44" t="s">
        <v>1745</v>
      </c>
      <c r="F53" s="62">
        <v>40226</v>
      </c>
      <c r="G53" s="46">
        <v>1700</v>
      </c>
      <c r="H53" s="46">
        <v>1700</v>
      </c>
      <c r="I53" s="46">
        <f t="shared" si="1"/>
        <v>0</v>
      </c>
      <c r="J53" s="47"/>
      <c r="K53" s="48"/>
      <c r="L53" s="48"/>
      <c r="M53" s="48"/>
    </row>
    <row r="54" spans="1:13" ht="25.5">
      <c r="A54" s="41">
        <v>48</v>
      </c>
      <c r="B54" s="61" t="s">
        <v>2087</v>
      </c>
      <c r="C54" s="43"/>
      <c r="D54" s="44" t="s">
        <v>2088</v>
      </c>
      <c r="E54" s="44" t="s">
        <v>1982</v>
      </c>
      <c r="F54" s="45">
        <v>2011</v>
      </c>
      <c r="G54" s="46">
        <v>99900</v>
      </c>
      <c r="H54" s="46">
        <v>58275</v>
      </c>
      <c r="I54" s="46">
        <f t="shared" si="1"/>
        <v>41625</v>
      </c>
      <c r="J54" s="47"/>
      <c r="K54" s="48"/>
      <c r="L54" s="48"/>
      <c r="M54" s="48"/>
    </row>
    <row r="55" spans="1:13" ht="12.75">
      <c r="A55" s="41">
        <v>49</v>
      </c>
      <c r="B55" s="42" t="s">
        <v>2089</v>
      </c>
      <c r="C55" s="43" t="s">
        <v>2090</v>
      </c>
      <c r="D55" s="44" t="s">
        <v>2091</v>
      </c>
      <c r="E55" s="44" t="s">
        <v>1745</v>
      </c>
      <c r="F55" s="62">
        <v>39022</v>
      </c>
      <c r="G55" s="46">
        <v>3354.26</v>
      </c>
      <c r="H55" s="46">
        <v>3354.26</v>
      </c>
      <c r="I55" s="46">
        <f t="shared" si="1"/>
        <v>0</v>
      </c>
      <c r="J55" s="47"/>
      <c r="K55" s="48"/>
      <c r="L55" s="48"/>
      <c r="M55" s="48"/>
    </row>
    <row r="56" spans="1:13" ht="12.75">
      <c r="A56" s="41">
        <v>50</v>
      </c>
      <c r="B56" s="42" t="s">
        <v>2092</v>
      </c>
      <c r="C56" s="43" t="s">
        <v>2093</v>
      </c>
      <c r="D56" s="44" t="s">
        <v>2094</v>
      </c>
      <c r="E56" s="44" t="s">
        <v>1745</v>
      </c>
      <c r="F56" s="62">
        <v>38718</v>
      </c>
      <c r="G56" s="46">
        <v>2145.52</v>
      </c>
      <c r="H56" s="46">
        <v>2145.52</v>
      </c>
      <c r="I56" s="46">
        <f t="shared" si="1"/>
        <v>0</v>
      </c>
      <c r="J56" s="47"/>
      <c r="K56" s="48"/>
      <c r="L56" s="48"/>
      <c r="M56" s="48"/>
    </row>
    <row r="57" spans="1:13" ht="12.75">
      <c r="A57" s="41">
        <v>51</v>
      </c>
      <c r="B57" s="42" t="s">
        <v>2095</v>
      </c>
      <c r="C57" s="43" t="s">
        <v>2096</v>
      </c>
      <c r="D57" s="44" t="s">
        <v>2097</v>
      </c>
      <c r="E57" s="44" t="s">
        <v>1745</v>
      </c>
      <c r="F57" s="62">
        <v>39448</v>
      </c>
      <c r="G57" s="46">
        <v>26208</v>
      </c>
      <c r="H57" s="46">
        <v>26208</v>
      </c>
      <c r="I57" s="46">
        <f t="shared" si="1"/>
        <v>0</v>
      </c>
      <c r="J57" s="47"/>
      <c r="K57" s="48"/>
      <c r="L57" s="48"/>
      <c r="M57" s="48"/>
    </row>
    <row r="58" spans="1:13" ht="12.75">
      <c r="A58" s="41">
        <v>52</v>
      </c>
      <c r="B58" s="42" t="s">
        <v>2098</v>
      </c>
      <c r="C58" s="43" t="s">
        <v>2099</v>
      </c>
      <c r="D58" s="215" t="s">
        <v>2100</v>
      </c>
      <c r="E58" s="44" t="s">
        <v>1745</v>
      </c>
      <c r="F58" s="62">
        <v>8037</v>
      </c>
      <c r="G58" s="46">
        <v>4791533.86</v>
      </c>
      <c r="H58" s="46">
        <v>4791533.86</v>
      </c>
      <c r="I58" s="46">
        <f t="shared" si="1"/>
        <v>0</v>
      </c>
      <c r="J58" s="47"/>
      <c r="K58" s="48"/>
      <c r="L58" s="48"/>
      <c r="M58" s="48"/>
    </row>
    <row r="59" spans="1:13" ht="12.75">
      <c r="A59" s="41">
        <v>53</v>
      </c>
      <c r="B59" s="42" t="s">
        <v>2101</v>
      </c>
      <c r="C59" s="43" t="s">
        <v>2102</v>
      </c>
      <c r="D59" s="44" t="s">
        <v>2103</v>
      </c>
      <c r="E59" s="44" t="s">
        <v>1745</v>
      </c>
      <c r="F59" s="62">
        <v>39617</v>
      </c>
      <c r="G59" s="46">
        <v>3835</v>
      </c>
      <c r="H59" s="46">
        <v>3835</v>
      </c>
      <c r="I59" s="46">
        <f t="shared" si="1"/>
        <v>0</v>
      </c>
      <c r="J59" s="47"/>
      <c r="K59" s="48"/>
      <c r="L59" s="48"/>
      <c r="M59" s="48"/>
    </row>
    <row r="60" spans="1:13" ht="38.25">
      <c r="A60" s="41">
        <v>54</v>
      </c>
      <c r="B60" s="42" t="s">
        <v>2104</v>
      </c>
      <c r="C60" s="43" t="s">
        <v>2105</v>
      </c>
      <c r="D60" s="44" t="s">
        <v>2106</v>
      </c>
      <c r="E60" s="44" t="s">
        <v>1745</v>
      </c>
      <c r="F60" s="62">
        <v>40228</v>
      </c>
      <c r="G60" s="46">
        <v>50000</v>
      </c>
      <c r="H60" s="46">
        <v>15629.03</v>
      </c>
      <c r="I60" s="46">
        <f t="shared" si="1"/>
        <v>34370.97</v>
      </c>
      <c r="J60" s="47"/>
      <c r="K60" s="48"/>
      <c r="L60" s="48"/>
      <c r="M60" s="48"/>
    </row>
    <row r="61" spans="1:13" ht="12.75">
      <c r="A61" s="41">
        <v>55</v>
      </c>
      <c r="B61" s="42" t="s">
        <v>2107</v>
      </c>
      <c r="C61" s="43" t="s">
        <v>2108</v>
      </c>
      <c r="D61" s="44" t="s">
        <v>2109</v>
      </c>
      <c r="E61" s="44" t="s">
        <v>1745</v>
      </c>
      <c r="F61" s="62">
        <v>38838</v>
      </c>
      <c r="G61" s="46">
        <v>2091</v>
      </c>
      <c r="H61" s="46">
        <v>2091</v>
      </c>
      <c r="I61" s="46">
        <f t="shared" si="1"/>
        <v>0</v>
      </c>
      <c r="J61" s="47"/>
      <c r="K61" s="48"/>
      <c r="L61" s="48"/>
      <c r="M61" s="48"/>
    </row>
    <row r="62" spans="1:13" ht="12.75">
      <c r="A62" s="41">
        <v>56</v>
      </c>
      <c r="B62" s="42" t="s">
        <v>2110</v>
      </c>
      <c r="C62" s="43"/>
      <c r="D62" s="44" t="s">
        <v>2111</v>
      </c>
      <c r="E62" s="44" t="s">
        <v>1745</v>
      </c>
      <c r="F62" s="45">
        <v>2012</v>
      </c>
      <c r="G62" s="46">
        <v>6300</v>
      </c>
      <c r="H62" s="46">
        <v>6300</v>
      </c>
      <c r="I62" s="46">
        <f t="shared" si="1"/>
        <v>0</v>
      </c>
      <c r="J62" s="47"/>
      <c r="K62" s="48"/>
      <c r="L62" s="48"/>
      <c r="M62" s="48"/>
    </row>
    <row r="63" spans="1:13" ht="12.75">
      <c r="A63" s="41">
        <v>57</v>
      </c>
      <c r="B63" s="42" t="s">
        <v>2112</v>
      </c>
      <c r="C63" s="43" t="s">
        <v>2113</v>
      </c>
      <c r="D63" s="44" t="s">
        <v>2114</v>
      </c>
      <c r="E63" s="44" t="s">
        <v>1745</v>
      </c>
      <c r="F63" s="62">
        <v>39496</v>
      </c>
      <c r="G63" s="46">
        <v>58000</v>
      </c>
      <c r="H63" s="46">
        <v>58000</v>
      </c>
      <c r="I63" s="46">
        <f t="shared" si="1"/>
        <v>0</v>
      </c>
      <c r="J63" s="47"/>
      <c r="K63" s="48"/>
      <c r="L63" s="48"/>
      <c r="M63" s="48"/>
    </row>
    <row r="64" spans="1:13" ht="38.25">
      <c r="A64" s="41">
        <v>58</v>
      </c>
      <c r="B64" s="42" t="s">
        <v>2115</v>
      </c>
      <c r="C64" s="43" t="s">
        <v>2116</v>
      </c>
      <c r="D64" s="44" t="s">
        <v>2117</v>
      </c>
      <c r="E64" s="44" t="s">
        <v>1745</v>
      </c>
      <c r="F64" s="62">
        <v>40494</v>
      </c>
      <c r="G64" s="46">
        <v>10400</v>
      </c>
      <c r="H64" s="46">
        <v>10400</v>
      </c>
      <c r="I64" s="46">
        <f t="shared" si="1"/>
        <v>0</v>
      </c>
      <c r="J64" s="47"/>
      <c r="K64" s="48"/>
      <c r="L64" s="48"/>
      <c r="M64" s="48"/>
    </row>
    <row r="65" spans="1:13" ht="25.5">
      <c r="A65" s="41">
        <v>59</v>
      </c>
      <c r="B65" s="42" t="s">
        <v>2118</v>
      </c>
      <c r="C65" s="43" t="s">
        <v>2119</v>
      </c>
      <c r="D65" s="44" t="s">
        <v>2120</v>
      </c>
      <c r="E65" s="44" t="s">
        <v>1745</v>
      </c>
      <c r="F65" s="62">
        <v>38838</v>
      </c>
      <c r="G65" s="46">
        <v>1018.93</v>
      </c>
      <c r="H65" s="46">
        <v>1018.93</v>
      </c>
      <c r="I65" s="46">
        <f t="shared" si="1"/>
        <v>0</v>
      </c>
      <c r="J65" s="47"/>
      <c r="K65" s="48"/>
      <c r="L65" s="48"/>
      <c r="M65" s="48"/>
    </row>
    <row r="66" spans="1:13" ht="12.75">
      <c r="A66" s="41">
        <v>60</v>
      </c>
      <c r="B66" s="42" t="s">
        <v>2121</v>
      </c>
      <c r="C66" s="43" t="s">
        <v>2122</v>
      </c>
      <c r="D66" s="44" t="s">
        <v>2123</v>
      </c>
      <c r="E66" s="44" t="s">
        <v>1745</v>
      </c>
      <c r="F66" s="62">
        <v>38961</v>
      </c>
      <c r="G66" s="46">
        <v>2550</v>
      </c>
      <c r="H66" s="46">
        <v>2550</v>
      </c>
      <c r="I66" s="46">
        <f t="shared" si="1"/>
        <v>0</v>
      </c>
      <c r="J66" s="47"/>
      <c r="K66" s="48"/>
      <c r="L66" s="48"/>
      <c r="M66" s="48"/>
    </row>
    <row r="67" spans="1:13" ht="12.75">
      <c r="A67" s="41">
        <v>61</v>
      </c>
      <c r="B67" s="42" t="s">
        <v>2124</v>
      </c>
      <c r="C67" s="43"/>
      <c r="D67" s="44" t="s">
        <v>2125</v>
      </c>
      <c r="E67" s="44" t="s">
        <v>1745</v>
      </c>
      <c r="F67" s="62">
        <v>2012</v>
      </c>
      <c r="G67" s="46">
        <v>5380</v>
      </c>
      <c r="H67" s="46">
        <v>5380</v>
      </c>
      <c r="I67" s="46">
        <f t="shared" si="1"/>
        <v>0</v>
      </c>
      <c r="J67" s="47"/>
      <c r="K67" s="48"/>
      <c r="L67" s="48"/>
      <c r="M67" s="48"/>
    </row>
    <row r="68" spans="1:256" s="21" customFormat="1" ht="25.5">
      <c r="A68" s="41">
        <v>62</v>
      </c>
      <c r="B68" s="61" t="s">
        <v>2126</v>
      </c>
      <c r="C68" s="34" t="s">
        <v>2127</v>
      </c>
      <c r="D68" s="89" t="s">
        <v>2128</v>
      </c>
      <c r="E68" s="19" t="s">
        <v>67</v>
      </c>
      <c r="F68" s="216">
        <v>39070</v>
      </c>
      <c r="G68" s="90">
        <v>20800</v>
      </c>
      <c r="H68" s="90">
        <v>20800</v>
      </c>
      <c r="I68" s="46">
        <f t="shared" si="1"/>
        <v>0</v>
      </c>
      <c r="J68" s="19"/>
      <c r="K68" s="19"/>
      <c r="L68" s="19"/>
      <c r="M68" s="19"/>
      <c r="N68" s="20" t="s">
        <v>2129</v>
      </c>
      <c r="IL68" s="22"/>
      <c r="IM68" s="22"/>
      <c r="IN68" s="22"/>
      <c r="IO68" s="22"/>
      <c r="IP68" s="22"/>
      <c r="IQ68" s="22"/>
      <c r="IR68" s="22"/>
      <c r="IS68" s="22"/>
      <c r="IT68" s="22"/>
      <c r="IU68" s="22"/>
      <c r="IV68" s="22"/>
    </row>
    <row r="69" spans="1:13" ht="12.75">
      <c r="A69" s="41">
        <v>63</v>
      </c>
      <c r="B69" s="42" t="s">
        <v>2130</v>
      </c>
      <c r="C69" s="43" t="s">
        <v>2131</v>
      </c>
      <c r="D69" s="44" t="s">
        <v>2132</v>
      </c>
      <c r="E69" s="44" t="s">
        <v>1745</v>
      </c>
      <c r="F69" s="62">
        <v>37987</v>
      </c>
      <c r="G69" s="46">
        <v>14670.44</v>
      </c>
      <c r="H69" s="46">
        <v>14670.44</v>
      </c>
      <c r="I69" s="46">
        <f t="shared" si="1"/>
        <v>0</v>
      </c>
      <c r="J69" s="47"/>
      <c r="K69" s="48"/>
      <c r="L69" s="48"/>
      <c r="M69" s="48"/>
    </row>
    <row r="70" spans="1:13" ht="12.75">
      <c r="A70" s="41">
        <v>64</v>
      </c>
      <c r="B70" s="42" t="s">
        <v>2133</v>
      </c>
      <c r="C70" s="43" t="s">
        <v>2134</v>
      </c>
      <c r="D70" s="44" t="s">
        <v>2135</v>
      </c>
      <c r="E70" s="44" t="s">
        <v>1745</v>
      </c>
      <c r="F70" s="62">
        <v>40525</v>
      </c>
      <c r="G70" s="46">
        <v>15000</v>
      </c>
      <c r="H70" s="46">
        <v>15000</v>
      </c>
      <c r="I70" s="46">
        <f t="shared" si="1"/>
        <v>0</v>
      </c>
      <c r="J70" s="47"/>
      <c r="K70" s="48"/>
      <c r="L70" s="48"/>
      <c r="M70" s="48"/>
    </row>
    <row r="71" spans="1:13" ht="12.75">
      <c r="A71" s="41">
        <v>65</v>
      </c>
      <c r="B71" s="42" t="s">
        <v>2136</v>
      </c>
      <c r="C71" s="43" t="s">
        <v>2137</v>
      </c>
      <c r="D71" s="44" t="s">
        <v>2138</v>
      </c>
      <c r="E71" s="44" t="s">
        <v>1745</v>
      </c>
      <c r="F71" s="62">
        <v>39448</v>
      </c>
      <c r="G71" s="46">
        <v>7649.56</v>
      </c>
      <c r="H71" s="46">
        <v>7649.56</v>
      </c>
      <c r="I71" s="46">
        <f t="shared" si="1"/>
        <v>0</v>
      </c>
      <c r="J71" s="47"/>
      <c r="K71" s="48"/>
      <c r="L71" s="48"/>
      <c r="M71" s="48"/>
    </row>
    <row r="72" spans="1:13" ht="12.75">
      <c r="A72" s="41">
        <v>66</v>
      </c>
      <c r="B72" s="42" t="s">
        <v>2139</v>
      </c>
      <c r="C72" s="43" t="s">
        <v>2140</v>
      </c>
      <c r="D72" s="44" t="s">
        <v>2141</v>
      </c>
      <c r="E72" s="44" t="s">
        <v>1745</v>
      </c>
      <c r="F72" s="62">
        <v>40525</v>
      </c>
      <c r="G72" s="46">
        <v>12000</v>
      </c>
      <c r="H72" s="46">
        <v>12000</v>
      </c>
      <c r="I72" s="46">
        <f t="shared" si="1"/>
        <v>0</v>
      </c>
      <c r="J72" s="47"/>
      <c r="K72" s="48"/>
      <c r="L72" s="48"/>
      <c r="M72" s="48"/>
    </row>
    <row r="73" spans="1:13" ht="25.5">
      <c r="A73" s="41">
        <v>67</v>
      </c>
      <c r="B73" s="42" t="s">
        <v>2142</v>
      </c>
      <c r="C73" s="43" t="s">
        <v>2143</v>
      </c>
      <c r="D73" s="44" t="s">
        <v>2144</v>
      </c>
      <c r="E73" s="44" t="s">
        <v>1745</v>
      </c>
      <c r="F73" s="62">
        <v>40413</v>
      </c>
      <c r="G73" s="46">
        <v>12000</v>
      </c>
      <c r="H73" s="46">
        <v>12000</v>
      </c>
      <c r="I73" s="46">
        <f t="shared" si="1"/>
        <v>0</v>
      </c>
      <c r="J73" s="47"/>
      <c r="K73" s="48"/>
      <c r="L73" s="48"/>
      <c r="M73" s="48"/>
    </row>
    <row r="74" spans="1:13" ht="12.75">
      <c r="A74" s="41">
        <v>68</v>
      </c>
      <c r="B74" s="42" t="s">
        <v>2145</v>
      </c>
      <c r="C74" s="43" t="s">
        <v>2146</v>
      </c>
      <c r="D74" s="44" t="s">
        <v>2147</v>
      </c>
      <c r="E74" s="44" t="s">
        <v>1745</v>
      </c>
      <c r="F74" s="62">
        <v>40413</v>
      </c>
      <c r="G74" s="46">
        <v>13000</v>
      </c>
      <c r="H74" s="46">
        <v>13000</v>
      </c>
      <c r="I74" s="46">
        <f t="shared" si="1"/>
        <v>0</v>
      </c>
      <c r="J74" s="47"/>
      <c r="K74" s="48"/>
      <c r="L74" s="48"/>
      <c r="M74" s="48"/>
    </row>
    <row r="75" spans="1:13" ht="12.75">
      <c r="A75" s="41">
        <v>69</v>
      </c>
      <c r="B75" s="42" t="s">
        <v>2148</v>
      </c>
      <c r="C75" s="43" t="s">
        <v>2149</v>
      </c>
      <c r="D75" s="44" t="s">
        <v>2150</v>
      </c>
      <c r="E75" s="44" t="s">
        <v>1745</v>
      </c>
      <c r="F75" s="62">
        <v>40413</v>
      </c>
      <c r="G75" s="46">
        <v>13000</v>
      </c>
      <c r="H75" s="46">
        <v>13000</v>
      </c>
      <c r="I75" s="46">
        <f t="shared" si="1"/>
        <v>0</v>
      </c>
      <c r="J75" s="47"/>
      <c r="K75" s="48"/>
      <c r="L75" s="48"/>
      <c r="M75" s="48"/>
    </row>
    <row r="76" spans="1:13" ht="25.5">
      <c r="A76" s="41">
        <v>70</v>
      </c>
      <c r="B76" s="42" t="s">
        <v>2151</v>
      </c>
      <c r="C76" s="43" t="s">
        <v>2152</v>
      </c>
      <c r="D76" s="44" t="s">
        <v>2153</v>
      </c>
      <c r="E76" s="44" t="s">
        <v>1745</v>
      </c>
      <c r="F76" s="62">
        <v>39448</v>
      </c>
      <c r="G76" s="46">
        <v>2667.93</v>
      </c>
      <c r="H76" s="46">
        <v>2667.93</v>
      </c>
      <c r="I76" s="46">
        <f t="shared" si="1"/>
        <v>0</v>
      </c>
      <c r="J76" s="47"/>
      <c r="K76" s="48"/>
      <c r="L76" s="48"/>
      <c r="M76" s="48"/>
    </row>
    <row r="77" spans="1:13" ht="25.5">
      <c r="A77" s="41">
        <v>71</v>
      </c>
      <c r="B77" s="42" t="s">
        <v>2154</v>
      </c>
      <c r="C77" s="43" t="s">
        <v>2155</v>
      </c>
      <c r="D77" s="44" t="s">
        <v>2156</v>
      </c>
      <c r="E77" s="44" t="s">
        <v>1745</v>
      </c>
      <c r="F77" s="62">
        <v>39514</v>
      </c>
      <c r="G77" s="46">
        <v>5995.98</v>
      </c>
      <c r="H77" s="46">
        <v>5995.98</v>
      </c>
      <c r="I77" s="46">
        <f t="shared" si="1"/>
        <v>0</v>
      </c>
      <c r="J77" s="47"/>
      <c r="K77" s="48"/>
      <c r="L77" s="48"/>
      <c r="M77" s="48"/>
    </row>
    <row r="78" spans="1:13" ht="12.75">
      <c r="A78" s="41">
        <v>72</v>
      </c>
      <c r="B78" s="42" t="s">
        <v>2157</v>
      </c>
      <c r="C78" s="43" t="s">
        <v>2158</v>
      </c>
      <c r="D78" s="44" t="s">
        <v>2159</v>
      </c>
      <c r="E78" s="44" t="s">
        <v>1745</v>
      </c>
      <c r="F78" s="62">
        <v>39448</v>
      </c>
      <c r="G78" s="46">
        <v>6039.49</v>
      </c>
      <c r="H78" s="46">
        <v>6039.49</v>
      </c>
      <c r="I78" s="46">
        <f t="shared" si="1"/>
        <v>0</v>
      </c>
      <c r="J78" s="47"/>
      <c r="K78" s="48"/>
      <c r="L78" s="48"/>
      <c r="M78" s="48"/>
    </row>
    <row r="79" spans="1:13" ht="25.5">
      <c r="A79" s="41">
        <v>73</v>
      </c>
      <c r="B79" s="42" t="s">
        <v>2160</v>
      </c>
      <c r="C79" s="43" t="s">
        <v>2161</v>
      </c>
      <c r="D79" s="44" t="s">
        <v>2162</v>
      </c>
      <c r="E79" s="44" t="s">
        <v>1745</v>
      </c>
      <c r="F79" s="62">
        <v>40532</v>
      </c>
      <c r="G79" s="46">
        <v>9681</v>
      </c>
      <c r="H79" s="46">
        <v>9681</v>
      </c>
      <c r="I79" s="46">
        <f t="shared" si="1"/>
        <v>0</v>
      </c>
      <c r="J79" s="47"/>
      <c r="K79" s="48"/>
      <c r="L79" s="48"/>
      <c r="M79" s="48"/>
    </row>
    <row r="80" spans="1:13" ht="25.5">
      <c r="A80" s="41">
        <v>74</v>
      </c>
      <c r="B80" s="42" t="s">
        <v>2163</v>
      </c>
      <c r="C80" s="43" t="s">
        <v>2164</v>
      </c>
      <c r="D80" s="44" t="s">
        <v>2165</v>
      </c>
      <c r="E80" s="44" t="s">
        <v>1982</v>
      </c>
      <c r="F80" s="62">
        <v>40066</v>
      </c>
      <c r="G80" s="46">
        <v>32758</v>
      </c>
      <c r="H80" s="46">
        <v>32758</v>
      </c>
      <c r="I80" s="46">
        <f t="shared" si="1"/>
        <v>0</v>
      </c>
      <c r="J80" s="47"/>
      <c r="K80" s="48"/>
      <c r="L80" s="48"/>
      <c r="M80" s="48"/>
    </row>
    <row r="81" spans="1:13" ht="12.75">
      <c r="A81" s="41">
        <v>75</v>
      </c>
      <c r="B81" s="42" t="s">
        <v>2166</v>
      </c>
      <c r="C81" s="43" t="s">
        <v>2167</v>
      </c>
      <c r="D81" s="44" t="s">
        <v>2168</v>
      </c>
      <c r="E81" s="44" t="s">
        <v>1745</v>
      </c>
      <c r="F81" s="62">
        <v>39448</v>
      </c>
      <c r="G81" s="46">
        <v>3284.32</v>
      </c>
      <c r="H81" s="46">
        <v>3284.32</v>
      </c>
      <c r="I81" s="46">
        <f t="shared" si="1"/>
        <v>0</v>
      </c>
      <c r="J81" s="47"/>
      <c r="K81" s="48"/>
      <c r="L81" s="48"/>
      <c r="M81" s="48"/>
    </row>
    <row r="82" spans="1:13" ht="25.5">
      <c r="A82" s="41">
        <v>76</v>
      </c>
      <c r="B82" s="42" t="s">
        <v>2169</v>
      </c>
      <c r="C82" s="43" t="s">
        <v>2170</v>
      </c>
      <c r="D82" s="44" t="s">
        <v>2171</v>
      </c>
      <c r="E82" s="44" t="s">
        <v>1745</v>
      </c>
      <c r="F82" s="62">
        <v>40452</v>
      </c>
      <c r="G82" s="46">
        <v>6498.6</v>
      </c>
      <c r="H82" s="46">
        <v>6498.6</v>
      </c>
      <c r="I82" s="46">
        <f aca="true" t="shared" si="2" ref="I82:I112">G82-H82</f>
        <v>0</v>
      </c>
      <c r="J82" s="47"/>
      <c r="K82" s="48"/>
      <c r="L82" s="48"/>
      <c r="M82" s="48"/>
    </row>
    <row r="83" spans="1:13" ht="25.5">
      <c r="A83" s="41">
        <v>77</v>
      </c>
      <c r="B83" s="42" t="s">
        <v>2172</v>
      </c>
      <c r="C83" s="43" t="s">
        <v>2173</v>
      </c>
      <c r="D83" s="44" t="s">
        <v>2174</v>
      </c>
      <c r="E83" s="44" t="s">
        <v>1745</v>
      </c>
      <c r="F83" s="62">
        <v>40465</v>
      </c>
      <c r="G83" s="46">
        <v>5938.4</v>
      </c>
      <c r="H83" s="46">
        <v>5938.4</v>
      </c>
      <c r="I83" s="46">
        <f t="shared" si="2"/>
        <v>0</v>
      </c>
      <c r="J83" s="47"/>
      <c r="K83" s="48"/>
      <c r="L83" s="48"/>
      <c r="M83" s="48"/>
    </row>
    <row r="84" spans="1:13" ht="25.5">
      <c r="A84" s="41">
        <v>78</v>
      </c>
      <c r="B84" s="42" t="s">
        <v>2175</v>
      </c>
      <c r="C84" s="43"/>
      <c r="D84" s="44" t="s">
        <v>2176</v>
      </c>
      <c r="E84" s="44" t="s">
        <v>1982</v>
      </c>
      <c r="F84" s="45">
        <v>2011</v>
      </c>
      <c r="G84" s="46">
        <v>8411.4</v>
      </c>
      <c r="H84" s="46">
        <v>8411.4</v>
      </c>
      <c r="I84" s="46">
        <f t="shared" si="2"/>
        <v>0</v>
      </c>
      <c r="J84" s="47"/>
      <c r="K84" s="48"/>
      <c r="L84" s="48"/>
      <c r="M84" s="48"/>
    </row>
    <row r="85" spans="1:13" ht="25.5">
      <c r="A85" s="41">
        <v>79</v>
      </c>
      <c r="B85" s="42" t="s">
        <v>2177</v>
      </c>
      <c r="C85" s="43"/>
      <c r="D85" s="44" t="s">
        <v>2178</v>
      </c>
      <c r="E85" s="44" t="s">
        <v>1982</v>
      </c>
      <c r="F85" s="45">
        <v>2011</v>
      </c>
      <c r="G85" s="46">
        <v>5316.2</v>
      </c>
      <c r="H85" s="46">
        <v>5316.2</v>
      </c>
      <c r="I85" s="46">
        <f t="shared" si="2"/>
        <v>0</v>
      </c>
      <c r="J85" s="47"/>
      <c r="K85" s="48"/>
      <c r="L85" s="48"/>
      <c r="M85" s="48"/>
    </row>
    <row r="86" spans="1:13" ht="25.5">
      <c r="A86" s="41">
        <v>80</v>
      </c>
      <c r="B86" s="42" t="s">
        <v>2179</v>
      </c>
      <c r="C86" s="43" t="s">
        <v>2180</v>
      </c>
      <c r="D86" s="44" t="s">
        <v>2181</v>
      </c>
      <c r="E86" s="44" t="s">
        <v>1745</v>
      </c>
      <c r="F86" s="62">
        <v>40532</v>
      </c>
      <c r="G86" s="46">
        <v>3843</v>
      </c>
      <c r="H86" s="46">
        <v>3843</v>
      </c>
      <c r="I86" s="46">
        <f t="shared" si="2"/>
        <v>0</v>
      </c>
      <c r="J86" s="47"/>
      <c r="K86" s="48"/>
      <c r="L86" s="48"/>
      <c r="M86" s="48"/>
    </row>
    <row r="87" spans="1:13" ht="12.75">
      <c r="A87" s="41">
        <v>81</v>
      </c>
      <c r="B87" s="42" t="s">
        <v>2182</v>
      </c>
      <c r="C87" s="43" t="s">
        <v>2183</v>
      </c>
      <c r="D87" s="44" t="s">
        <v>2184</v>
      </c>
      <c r="E87" s="44" t="s">
        <v>1745</v>
      </c>
      <c r="F87" s="62">
        <v>40277</v>
      </c>
      <c r="G87" s="46">
        <v>10920</v>
      </c>
      <c r="H87" s="46">
        <v>10920</v>
      </c>
      <c r="I87" s="46">
        <f t="shared" si="2"/>
        <v>0</v>
      </c>
      <c r="J87" s="47"/>
      <c r="K87" s="48"/>
      <c r="L87" s="48"/>
      <c r="M87" s="47"/>
    </row>
    <row r="88" spans="1:13" ht="12.75">
      <c r="A88" s="41">
        <v>82</v>
      </c>
      <c r="B88" s="42" t="s">
        <v>2185</v>
      </c>
      <c r="C88" s="43" t="s">
        <v>2186</v>
      </c>
      <c r="D88" s="44" t="s">
        <v>2187</v>
      </c>
      <c r="E88" s="44" t="s">
        <v>1745</v>
      </c>
      <c r="F88" s="62">
        <v>39568</v>
      </c>
      <c r="G88" s="46">
        <v>7419</v>
      </c>
      <c r="H88" s="46">
        <v>7419</v>
      </c>
      <c r="I88" s="46">
        <f t="shared" si="2"/>
        <v>0</v>
      </c>
      <c r="J88" s="47"/>
      <c r="K88" s="48"/>
      <c r="L88" s="48"/>
      <c r="M88" s="48"/>
    </row>
    <row r="89" spans="1:13" ht="25.5">
      <c r="A89" s="41">
        <v>83</v>
      </c>
      <c r="B89" s="42" t="s">
        <v>2188</v>
      </c>
      <c r="C89" s="43" t="s">
        <v>2189</v>
      </c>
      <c r="D89" s="44" t="s">
        <v>2190</v>
      </c>
      <c r="E89" s="44" t="s">
        <v>1745</v>
      </c>
      <c r="F89" s="62">
        <v>39617</v>
      </c>
      <c r="G89" s="46">
        <v>7829.8</v>
      </c>
      <c r="H89" s="46">
        <v>7829.8</v>
      </c>
      <c r="I89" s="46">
        <f t="shared" si="2"/>
        <v>0</v>
      </c>
      <c r="J89" s="47"/>
      <c r="K89" s="48"/>
      <c r="L89" s="48"/>
      <c r="M89" s="48"/>
    </row>
    <row r="90" spans="1:13" ht="25.5">
      <c r="A90" s="41">
        <v>84</v>
      </c>
      <c r="B90" s="42" t="s">
        <v>2191</v>
      </c>
      <c r="C90" s="43" t="s">
        <v>2192</v>
      </c>
      <c r="D90" s="44" t="s">
        <v>2193</v>
      </c>
      <c r="E90" s="44" t="s">
        <v>1982</v>
      </c>
      <c r="F90" s="62">
        <v>39793</v>
      </c>
      <c r="G90" s="46">
        <v>35502</v>
      </c>
      <c r="H90" s="46">
        <v>35502</v>
      </c>
      <c r="I90" s="46">
        <f t="shared" si="2"/>
        <v>0</v>
      </c>
      <c r="J90" s="47"/>
      <c r="K90" s="48"/>
      <c r="L90" s="48"/>
      <c r="M90" s="48"/>
    </row>
    <row r="91" spans="1:13" ht="12.75">
      <c r="A91" s="41">
        <v>85</v>
      </c>
      <c r="B91" s="42" t="s">
        <v>2194</v>
      </c>
      <c r="C91" s="43" t="s">
        <v>2195</v>
      </c>
      <c r="D91" s="44" t="s">
        <v>2196</v>
      </c>
      <c r="E91" s="44" t="s">
        <v>1745</v>
      </c>
      <c r="F91" s="62">
        <v>39591</v>
      </c>
      <c r="G91" s="46">
        <v>3400</v>
      </c>
      <c r="H91" s="46">
        <v>3400</v>
      </c>
      <c r="I91" s="46">
        <f t="shared" si="2"/>
        <v>0</v>
      </c>
      <c r="J91" s="47"/>
      <c r="K91" s="48"/>
      <c r="L91" s="48"/>
      <c r="M91" s="48"/>
    </row>
    <row r="92" spans="1:13" ht="25.5">
      <c r="A92" s="41">
        <v>86</v>
      </c>
      <c r="B92" s="42" t="s">
        <v>2197</v>
      </c>
      <c r="C92" s="43" t="s">
        <v>2198</v>
      </c>
      <c r="D92" s="44" t="s">
        <v>2199</v>
      </c>
      <c r="E92" s="44" t="s">
        <v>1745</v>
      </c>
      <c r="F92" s="62">
        <v>39591</v>
      </c>
      <c r="G92" s="46">
        <v>6650</v>
      </c>
      <c r="H92" s="46">
        <v>6650</v>
      </c>
      <c r="I92" s="46">
        <f t="shared" si="2"/>
        <v>0</v>
      </c>
      <c r="J92" s="47"/>
      <c r="K92" s="48"/>
      <c r="L92" s="48"/>
      <c r="M92" s="48"/>
    </row>
    <row r="93" spans="1:13" ht="25.5">
      <c r="A93" s="41">
        <v>87</v>
      </c>
      <c r="B93" s="42" t="s">
        <v>2200</v>
      </c>
      <c r="C93" s="43" t="s">
        <v>2201</v>
      </c>
      <c r="D93" s="44" t="s">
        <v>2202</v>
      </c>
      <c r="E93" s="44" t="s">
        <v>1982</v>
      </c>
      <c r="F93" s="62">
        <v>39958</v>
      </c>
      <c r="G93" s="46">
        <v>2872</v>
      </c>
      <c r="H93" s="46">
        <v>2872</v>
      </c>
      <c r="I93" s="46">
        <f t="shared" si="2"/>
        <v>0</v>
      </c>
      <c r="J93" s="47"/>
      <c r="K93" s="48"/>
      <c r="L93" s="48"/>
      <c r="M93" s="48"/>
    </row>
    <row r="94" spans="1:13" ht="25.5">
      <c r="A94" s="41">
        <v>88</v>
      </c>
      <c r="B94" s="42" t="s">
        <v>2203</v>
      </c>
      <c r="C94" s="43" t="s">
        <v>2204</v>
      </c>
      <c r="D94" s="44" t="s">
        <v>2205</v>
      </c>
      <c r="E94" s="44" t="s">
        <v>1982</v>
      </c>
      <c r="F94" s="62">
        <v>39958</v>
      </c>
      <c r="G94" s="46">
        <v>3590.22</v>
      </c>
      <c r="H94" s="46">
        <v>3590.22</v>
      </c>
      <c r="I94" s="46">
        <f t="shared" si="2"/>
        <v>0</v>
      </c>
      <c r="J94" s="47"/>
      <c r="K94" s="48"/>
      <c r="L94" s="48"/>
      <c r="M94" s="48"/>
    </row>
    <row r="95" spans="1:13" ht="25.5">
      <c r="A95" s="41">
        <v>89</v>
      </c>
      <c r="B95" s="42" t="s">
        <v>2206</v>
      </c>
      <c r="C95" s="43" t="s">
        <v>2207</v>
      </c>
      <c r="D95" s="44" t="s">
        <v>2208</v>
      </c>
      <c r="E95" s="44" t="s">
        <v>1982</v>
      </c>
      <c r="F95" s="62">
        <v>39958</v>
      </c>
      <c r="G95" s="46">
        <v>5842</v>
      </c>
      <c r="H95" s="46">
        <v>5842</v>
      </c>
      <c r="I95" s="46">
        <f t="shared" si="2"/>
        <v>0</v>
      </c>
      <c r="J95" s="47"/>
      <c r="K95" s="48"/>
      <c r="L95" s="48"/>
      <c r="M95" s="48"/>
    </row>
    <row r="96" spans="1:13" ht="12.75">
      <c r="A96" s="41">
        <v>90</v>
      </c>
      <c r="B96" s="42" t="s">
        <v>2209</v>
      </c>
      <c r="C96" s="43" t="s">
        <v>2210</v>
      </c>
      <c r="D96" s="44" t="s">
        <v>2211</v>
      </c>
      <c r="E96" s="44" t="s">
        <v>1745</v>
      </c>
      <c r="F96" s="62">
        <v>40359</v>
      </c>
      <c r="G96" s="46">
        <v>3506</v>
      </c>
      <c r="H96" s="46">
        <v>3506</v>
      </c>
      <c r="I96" s="46">
        <f t="shared" si="2"/>
        <v>0</v>
      </c>
      <c r="J96" s="47"/>
      <c r="K96" s="48"/>
      <c r="L96" s="48"/>
      <c r="M96" s="48"/>
    </row>
    <row r="97" spans="1:13" ht="12.75">
      <c r="A97" s="41">
        <v>91</v>
      </c>
      <c r="B97" s="42" t="s">
        <v>2212</v>
      </c>
      <c r="C97" s="43" t="s">
        <v>2213</v>
      </c>
      <c r="D97" s="44" t="s">
        <v>2214</v>
      </c>
      <c r="E97" s="44" t="s">
        <v>1745</v>
      </c>
      <c r="F97" s="62">
        <v>40359</v>
      </c>
      <c r="G97" s="46">
        <v>1153.6</v>
      </c>
      <c r="H97" s="46">
        <v>1153.6</v>
      </c>
      <c r="I97" s="46">
        <f t="shared" si="2"/>
        <v>0</v>
      </c>
      <c r="J97" s="47"/>
      <c r="K97" s="48"/>
      <c r="L97" s="48"/>
      <c r="M97" s="48"/>
    </row>
    <row r="98" spans="1:13" ht="12.75">
      <c r="A98" s="41">
        <v>92</v>
      </c>
      <c r="B98" s="42" t="s">
        <v>2215</v>
      </c>
      <c r="C98" s="43" t="s">
        <v>2216</v>
      </c>
      <c r="D98" s="44" t="s">
        <v>2217</v>
      </c>
      <c r="E98" s="44" t="s">
        <v>1745</v>
      </c>
      <c r="F98" s="62">
        <v>40359</v>
      </c>
      <c r="G98" s="46">
        <v>1602</v>
      </c>
      <c r="H98" s="46">
        <v>1602</v>
      </c>
      <c r="I98" s="46">
        <f t="shared" si="2"/>
        <v>0</v>
      </c>
      <c r="J98" s="47"/>
      <c r="K98" s="48"/>
      <c r="L98" s="48"/>
      <c r="M98" s="48"/>
    </row>
    <row r="99" spans="1:13" ht="12.75">
      <c r="A99" s="41">
        <v>93</v>
      </c>
      <c r="B99" s="42" t="s">
        <v>2218</v>
      </c>
      <c r="C99" s="43" t="s">
        <v>2219</v>
      </c>
      <c r="D99" s="44" t="s">
        <v>2220</v>
      </c>
      <c r="E99" s="44" t="s">
        <v>1745</v>
      </c>
      <c r="F99" s="62">
        <v>40359</v>
      </c>
      <c r="G99" s="46">
        <v>2270</v>
      </c>
      <c r="H99" s="46">
        <v>2270</v>
      </c>
      <c r="I99" s="46">
        <f t="shared" si="2"/>
        <v>0</v>
      </c>
      <c r="J99" s="47"/>
      <c r="K99" s="48"/>
      <c r="L99" s="48"/>
      <c r="M99" s="48"/>
    </row>
    <row r="100" spans="1:13" ht="25.5">
      <c r="A100" s="41">
        <v>94</v>
      </c>
      <c r="B100" s="42" t="s">
        <v>2221</v>
      </c>
      <c r="C100" s="43">
        <v>20</v>
      </c>
      <c r="D100" s="44" t="s">
        <v>2222</v>
      </c>
      <c r="E100" s="44" t="s">
        <v>1745</v>
      </c>
      <c r="F100" s="62">
        <v>40303</v>
      </c>
      <c r="G100" s="46">
        <v>38390</v>
      </c>
      <c r="H100" s="46">
        <v>38390</v>
      </c>
      <c r="I100" s="46">
        <f t="shared" si="2"/>
        <v>0</v>
      </c>
      <c r="J100" s="47"/>
      <c r="K100" s="48"/>
      <c r="L100" s="48"/>
      <c r="M100" s="48"/>
    </row>
    <row r="101" spans="1:13" ht="25.5">
      <c r="A101" s="41">
        <v>95</v>
      </c>
      <c r="B101" s="42" t="s">
        <v>2223</v>
      </c>
      <c r="C101" s="43">
        <v>22</v>
      </c>
      <c r="D101" s="44" t="s">
        <v>2224</v>
      </c>
      <c r="E101" s="44" t="s">
        <v>1745</v>
      </c>
      <c r="F101" s="62">
        <v>40301</v>
      </c>
      <c r="G101" s="46">
        <v>6676</v>
      </c>
      <c r="H101" s="46">
        <v>6676</v>
      </c>
      <c r="I101" s="46">
        <f t="shared" si="2"/>
        <v>0</v>
      </c>
      <c r="J101" s="47"/>
      <c r="K101" s="48"/>
      <c r="L101" s="48"/>
      <c r="M101" s="48"/>
    </row>
    <row r="102" spans="1:13" ht="25.5">
      <c r="A102" s="41">
        <v>96</v>
      </c>
      <c r="B102" s="42" t="s">
        <v>2225</v>
      </c>
      <c r="C102" s="43" t="s">
        <v>2226</v>
      </c>
      <c r="D102" s="44" t="s">
        <v>2227</v>
      </c>
      <c r="E102" s="44" t="s">
        <v>1745</v>
      </c>
      <c r="F102" s="62">
        <v>39716</v>
      </c>
      <c r="G102" s="46">
        <v>15999</v>
      </c>
      <c r="H102" s="46">
        <v>15999</v>
      </c>
      <c r="I102" s="46">
        <f t="shared" si="2"/>
        <v>0</v>
      </c>
      <c r="J102" s="47"/>
      <c r="K102" s="48"/>
      <c r="L102" s="48"/>
      <c r="M102" s="48"/>
    </row>
    <row r="103" spans="1:13" s="59" customFormat="1" ht="25.5">
      <c r="A103" s="41">
        <v>97</v>
      </c>
      <c r="B103" s="51" t="s">
        <v>2228</v>
      </c>
      <c r="C103" s="52" t="s">
        <v>2229</v>
      </c>
      <c r="D103" s="53" t="s">
        <v>2230</v>
      </c>
      <c r="E103" s="53" t="s">
        <v>1745</v>
      </c>
      <c r="F103" s="217">
        <v>40451</v>
      </c>
      <c r="G103" s="55">
        <v>28974</v>
      </c>
      <c r="H103" s="55">
        <v>24043.25</v>
      </c>
      <c r="I103" s="55">
        <f t="shared" si="2"/>
        <v>4930.75</v>
      </c>
      <c r="J103" s="56"/>
      <c r="K103" s="57"/>
      <c r="L103" s="57"/>
      <c r="M103" s="57"/>
    </row>
    <row r="104" spans="1:13" ht="12.75">
      <c r="A104" s="41">
        <v>98</v>
      </c>
      <c r="B104" s="42" t="s">
        <v>2233</v>
      </c>
      <c r="C104" s="43" t="s">
        <v>2234</v>
      </c>
      <c r="D104" s="44" t="s">
        <v>2235</v>
      </c>
      <c r="E104" s="44" t="s">
        <v>1745</v>
      </c>
      <c r="F104" s="62">
        <v>40288</v>
      </c>
      <c r="G104" s="46">
        <v>12310</v>
      </c>
      <c r="H104" s="46">
        <v>12310</v>
      </c>
      <c r="I104" s="46">
        <f t="shared" si="2"/>
        <v>0</v>
      </c>
      <c r="J104" s="47"/>
      <c r="K104" s="48"/>
      <c r="L104" s="48"/>
      <c r="M104" s="48"/>
    </row>
    <row r="105" spans="1:13" ht="25.5">
      <c r="A105" s="41">
        <v>99</v>
      </c>
      <c r="B105" s="42" t="s">
        <v>2236</v>
      </c>
      <c r="C105" s="43" t="s">
        <v>2237</v>
      </c>
      <c r="D105" s="44" t="s">
        <v>2238</v>
      </c>
      <c r="E105" s="44" t="s">
        <v>1745</v>
      </c>
      <c r="F105" s="62">
        <v>40288</v>
      </c>
      <c r="G105" s="46">
        <v>11760</v>
      </c>
      <c r="H105" s="46">
        <v>11760</v>
      </c>
      <c r="I105" s="46">
        <f t="shared" si="2"/>
        <v>0</v>
      </c>
      <c r="J105" s="47"/>
      <c r="K105" s="48"/>
      <c r="L105" s="48"/>
      <c r="M105" s="48"/>
    </row>
    <row r="106" spans="1:13" ht="25.5">
      <c r="A106" s="41">
        <v>100</v>
      </c>
      <c r="B106" s="61" t="s">
        <v>2239</v>
      </c>
      <c r="C106" s="43" t="s">
        <v>2240</v>
      </c>
      <c r="D106" s="44" t="s">
        <v>2241</v>
      </c>
      <c r="E106" s="44" t="s">
        <v>1982</v>
      </c>
      <c r="F106" s="62">
        <v>40086</v>
      </c>
      <c r="G106" s="46">
        <v>15206.4</v>
      </c>
      <c r="H106" s="46">
        <v>15206.4</v>
      </c>
      <c r="I106" s="46">
        <f t="shared" si="2"/>
        <v>0</v>
      </c>
      <c r="J106" s="47"/>
      <c r="K106" s="48"/>
      <c r="L106" s="48"/>
      <c r="M106" s="48"/>
    </row>
    <row r="107" spans="1:13" ht="25.5">
      <c r="A107" s="41">
        <v>101</v>
      </c>
      <c r="B107" s="61" t="s">
        <v>2242</v>
      </c>
      <c r="C107" s="43">
        <v>15</v>
      </c>
      <c r="D107" s="44" t="s">
        <v>2243</v>
      </c>
      <c r="E107" s="44" t="s">
        <v>1745</v>
      </c>
      <c r="F107" s="62">
        <v>40284</v>
      </c>
      <c r="G107" s="46">
        <v>27648</v>
      </c>
      <c r="H107" s="46">
        <v>27648</v>
      </c>
      <c r="I107" s="46">
        <f t="shared" si="2"/>
        <v>0</v>
      </c>
      <c r="J107" s="47"/>
      <c r="K107" s="48"/>
      <c r="L107" s="48"/>
      <c r="M107" s="48"/>
    </row>
    <row r="108" spans="1:13" ht="25.5">
      <c r="A108" s="41">
        <v>102</v>
      </c>
      <c r="B108" s="61" t="s">
        <v>2244</v>
      </c>
      <c r="C108" s="43" t="s">
        <v>2245</v>
      </c>
      <c r="D108" s="44" t="s">
        <v>2246</v>
      </c>
      <c r="E108" s="44" t="s">
        <v>1745</v>
      </c>
      <c r="F108" s="62">
        <v>39447</v>
      </c>
      <c r="G108" s="46">
        <v>98900</v>
      </c>
      <c r="H108" s="46">
        <v>98900</v>
      </c>
      <c r="I108" s="46">
        <f t="shared" si="2"/>
        <v>0</v>
      </c>
      <c r="J108" s="47"/>
      <c r="K108" s="48"/>
      <c r="L108" s="48"/>
      <c r="M108" s="48"/>
    </row>
    <row r="109" spans="1:13" ht="12.75">
      <c r="A109" s="41">
        <v>103</v>
      </c>
      <c r="B109" s="61" t="s">
        <v>2247</v>
      </c>
      <c r="C109" s="43" t="s">
        <v>2248</v>
      </c>
      <c r="D109" s="44" t="s">
        <v>2249</v>
      </c>
      <c r="E109" s="44" t="s">
        <v>1745</v>
      </c>
      <c r="F109" s="62">
        <v>39430</v>
      </c>
      <c r="G109" s="46">
        <v>100000</v>
      </c>
      <c r="H109" s="46">
        <v>100000</v>
      </c>
      <c r="I109" s="46">
        <f t="shared" si="2"/>
        <v>0</v>
      </c>
      <c r="J109" s="47"/>
      <c r="K109" s="48"/>
      <c r="L109" s="48"/>
      <c r="M109" s="48"/>
    </row>
    <row r="110" spans="1:13" ht="25.5">
      <c r="A110" s="41">
        <v>104</v>
      </c>
      <c r="B110" s="61" t="s">
        <v>2250</v>
      </c>
      <c r="C110" s="43" t="s">
        <v>2251</v>
      </c>
      <c r="D110" s="44" t="s">
        <v>2252</v>
      </c>
      <c r="E110" s="44" t="s">
        <v>1745</v>
      </c>
      <c r="F110" s="62">
        <v>38533</v>
      </c>
      <c r="G110" s="46">
        <v>131100</v>
      </c>
      <c r="H110" s="46">
        <v>131100</v>
      </c>
      <c r="I110" s="46">
        <f t="shared" si="2"/>
        <v>0</v>
      </c>
      <c r="J110" s="47"/>
      <c r="K110" s="48"/>
      <c r="L110" s="48"/>
      <c r="M110" s="48"/>
    </row>
    <row r="111" spans="1:13" ht="25.5">
      <c r="A111" s="41">
        <v>105</v>
      </c>
      <c r="B111" s="42" t="s">
        <v>2253</v>
      </c>
      <c r="C111" s="43" t="s">
        <v>2254</v>
      </c>
      <c r="D111" s="44" t="s">
        <v>2255</v>
      </c>
      <c r="E111" s="44" t="s">
        <v>1982</v>
      </c>
      <c r="F111" s="62">
        <v>39882</v>
      </c>
      <c r="G111" s="46">
        <v>9200</v>
      </c>
      <c r="H111" s="46">
        <v>9200</v>
      </c>
      <c r="I111" s="46">
        <f t="shared" si="2"/>
        <v>0</v>
      </c>
      <c r="J111" s="47"/>
      <c r="K111" s="48"/>
      <c r="L111" s="48"/>
      <c r="M111" s="48"/>
    </row>
    <row r="112" spans="1:13" s="59" customFormat="1" ht="12.75">
      <c r="A112" s="41">
        <v>106</v>
      </c>
      <c r="B112" s="51" t="s">
        <v>2256</v>
      </c>
      <c r="C112" s="52" t="s">
        <v>2257</v>
      </c>
      <c r="D112" s="215" t="s">
        <v>2258</v>
      </c>
      <c r="E112" s="53" t="s">
        <v>1745</v>
      </c>
      <c r="F112" s="217">
        <v>39103</v>
      </c>
      <c r="G112" s="55">
        <v>35000</v>
      </c>
      <c r="H112" s="55">
        <v>16834.45</v>
      </c>
      <c r="I112" s="55">
        <f t="shared" si="2"/>
        <v>18165.55</v>
      </c>
      <c r="J112" s="56"/>
      <c r="K112" s="57"/>
      <c r="L112" s="57"/>
      <c r="M112" s="57"/>
    </row>
    <row r="113" spans="1:13" ht="25.5">
      <c r="A113" s="41">
        <v>107</v>
      </c>
      <c r="B113" s="42" t="s">
        <v>2259</v>
      </c>
      <c r="C113" s="43" t="s">
        <v>2260</v>
      </c>
      <c r="D113" s="44" t="s">
        <v>2261</v>
      </c>
      <c r="E113" s="44" t="s">
        <v>1982</v>
      </c>
      <c r="F113" s="62">
        <v>40162</v>
      </c>
      <c r="G113" s="46">
        <v>2500</v>
      </c>
      <c r="H113" s="46">
        <v>2500</v>
      </c>
      <c r="I113" s="46">
        <f aca="true" t="shared" si="3" ref="I113:I144">G113-H113</f>
        <v>0</v>
      </c>
      <c r="J113" s="47"/>
      <c r="K113" s="48"/>
      <c r="L113" s="48"/>
      <c r="M113" s="48"/>
    </row>
    <row r="114" spans="1:13" ht="12.75">
      <c r="A114" s="41">
        <v>108</v>
      </c>
      <c r="B114" s="42" t="s">
        <v>2262</v>
      </c>
      <c r="C114" s="43" t="s">
        <v>2263</v>
      </c>
      <c r="D114" s="44" t="s">
        <v>2264</v>
      </c>
      <c r="E114" s="44" t="s">
        <v>1745</v>
      </c>
      <c r="F114" s="62">
        <v>39520</v>
      </c>
      <c r="G114" s="46">
        <v>9721</v>
      </c>
      <c r="H114" s="46">
        <v>9721</v>
      </c>
      <c r="I114" s="46">
        <f t="shared" si="3"/>
        <v>0</v>
      </c>
      <c r="J114" s="47"/>
      <c r="K114" s="48"/>
      <c r="L114" s="48"/>
      <c r="M114" s="48"/>
    </row>
    <row r="115" spans="1:13" ht="12.75">
      <c r="A115" s="41">
        <v>109</v>
      </c>
      <c r="B115" s="42" t="s">
        <v>2265</v>
      </c>
      <c r="C115" s="43" t="s">
        <v>2266</v>
      </c>
      <c r="D115" s="44" t="s">
        <v>2267</v>
      </c>
      <c r="E115" s="44" t="s">
        <v>1745</v>
      </c>
      <c r="F115" s="62">
        <v>40347</v>
      </c>
      <c r="G115" s="46">
        <v>540</v>
      </c>
      <c r="H115" s="46">
        <v>540</v>
      </c>
      <c r="I115" s="46">
        <f t="shared" si="3"/>
        <v>0</v>
      </c>
      <c r="J115" s="47"/>
      <c r="K115" s="48"/>
      <c r="L115" s="48"/>
      <c r="M115" s="48"/>
    </row>
    <row r="116" spans="1:13" ht="12.75">
      <c r="A116" s="41">
        <v>110</v>
      </c>
      <c r="B116" s="42" t="s">
        <v>2268</v>
      </c>
      <c r="C116" s="43" t="s">
        <v>2269</v>
      </c>
      <c r="D116" s="44" t="s">
        <v>2270</v>
      </c>
      <c r="E116" s="44" t="s">
        <v>1745</v>
      </c>
      <c r="F116" s="62">
        <v>40288</v>
      </c>
      <c r="G116" s="46">
        <v>11240</v>
      </c>
      <c r="H116" s="46">
        <v>11240</v>
      </c>
      <c r="I116" s="46">
        <f t="shared" si="3"/>
        <v>0</v>
      </c>
      <c r="J116" s="47"/>
      <c r="K116" s="48"/>
      <c r="L116" s="48"/>
      <c r="M116" s="48"/>
    </row>
    <row r="117" spans="1:13" ht="12.75">
      <c r="A117" s="41">
        <v>111</v>
      </c>
      <c r="B117" s="42" t="s">
        <v>2271</v>
      </c>
      <c r="C117" s="43" t="s">
        <v>2272</v>
      </c>
      <c r="D117" s="44" t="s">
        <v>2273</v>
      </c>
      <c r="E117" s="44" t="s">
        <v>1745</v>
      </c>
      <c r="F117" s="62">
        <v>39191</v>
      </c>
      <c r="G117" s="46">
        <v>6740</v>
      </c>
      <c r="H117" s="46">
        <v>6740</v>
      </c>
      <c r="I117" s="46">
        <f t="shared" si="3"/>
        <v>0</v>
      </c>
      <c r="J117" s="47"/>
      <c r="K117" s="48"/>
      <c r="L117" s="48"/>
      <c r="M117" s="48"/>
    </row>
    <row r="118" spans="1:13" ht="12.75">
      <c r="A118" s="41">
        <v>112</v>
      </c>
      <c r="B118" s="42" t="s">
        <v>2274</v>
      </c>
      <c r="C118" s="43">
        <v>21</v>
      </c>
      <c r="D118" s="44" t="s">
        <v>2275</v>
      </c>
      <c r="E118" s="44" t="s">
        <v>1745</v>
      </c>
      <c r="F118" s="62">
        <v>40317</v>
      </c>
      <c r="G118" s="46">
        <v>680</v>
      </c>
      <c r="H118" s="46">
        <v>680</v>
      </c>
      <c r="I118" s="46">
        <f t="shared" si="3"/>
        <v>0</v>
      </c>
      <c r="J118" s="47"/>
      <c r="K118" s="48"/>
      <c r="L118" s="48"/>
      <c r="M118" s="48"/>
    </row>
    <row r="119" spans="1:13" ht="12.75">
      <c r="A119" s="41">
        <v>113</v>
      </c>
      <c r="B119" s="42" t="s">
        <v>2276</v>
      </c>
      <c r="C119" s="43" t="s">
        <v>2277</v>
      </c>
      <c r="D119" s="44" t="s">
        <v>2278</v>
      </c>
      <c r="E119" s="44" t="s">
        <v>1745</v>
      </c>
      <c r="F119" s="62">
        <v>39198</v>
      </c>
      <c r="G119" s="46">
        <v>5280</v>
      </c>
      <c r="H119" s="46">
        <v>5280</v>
      </c>
      <c r="I119" s="46">
        <f t="shared" si="3"/>
        <v>0</v>
      </c>
      <c r="J119" s="47"/>
      <c r="K119" s="48"/>
      <c r="L119" s="48"/>
      <c r="M119" s="48"/>
    </row>
    <row r="120" spans="1:13" ht="25.5">
      <c r="A120" s="41">
        <v>114</v>
      </c>
      <c r="B120" s="42" t="s">
        <v>2279</v>
      </c>
      <c r="C120" s="43" t="s">
        <v>2280</v>
      </c>
      <c r="D120" s="44" t="s">
        <v>2281</v>
      </c>
      <c r="E120" s="44" t="s">
        <v>1745</v>
      </c>
      <c r="F120" s="62">
        <v>39763</v>
      </c>
      <c r="G120" s="46">
        <v>3390</v>
      </c>
      <c r="H120" s="46">
        <v>3390</v>
      </c>
      <c r="I120" s="46">
        <f t="shared" si="3"/>
        <v>0</v>
      </c>
      <c r="J120" s="47"/>
      <c r="K120" s="48"/>
      <c r="L120" s="48"/>
      <c r="M120" s="48"/>
    </row>
    <row r="121" spans="1:13" ht="12.75">
      <c r="A121" s="41">
        <v>115</v>
      </c>
      <c r="B121" s="42" t="s">
        <v>2282</v>
      </c>
      <c r="C121" s="43" t="s">
        <v>2283</v>
      </c>
      <c r="D121" s="44" t="s">
        <v>2284</v>
      </c>
      <c r="E121" s="44" t="s">
        <v>1745</v>
      </c>
      <c r="F121" s="62">
        <v>40516</v>
      </c>
      <c r="G121" s="46">
        <v>833</v>
      </c>
      <c r="H121" s="46">
        <v>833</v>
      </c>
      <c r="I121" s="46">
        <f t="shared" si="3"/>
        <v>0</v>
      </c>
      <c r="J121" s="47"/>
      <c r="K121" s="48"/>
      <c r="L121" s="48"/>
      <c r="M121" s="48"/>
    </row>
    <row r="122" spans="1:13" ht="41.25">
      <c r="A122" s="41">
        <v>116</v>
      </c>
      <c r="B122" s="42" t="s">
        <v>2285</v>
      </c>
      <c r="C122" s="43" t="s">
        <v>2286</v>
      </c>
      <c r="D122" s="44" t="s">
        <v>2287</v>
      </c>
      <c r="E122" s="44" t="s">
        <v>1745</v>
      </c>
      <c r="F122" s="62">
        <v>39793</v>
      </c>
      <c r="G122" s="46">
        <v>5520</v>
      </c>
      <c r="H122" s="46">
        <v>5520</v>
      </c>
      <c r="I122" s="46">
        <f t="shared" si="3"/>
        <v>0</v>
      </c>
      <c r="J122" s="47"/>
      <c r="K122" s="48"/>
      <c r="L122" s="48"/>
      <c r="M122" s="48"/>
    </row>
    <row r="123" spans="1:13" ht="25.5">
      <c r="A123" s="41">
        <v>117</v>
      </c>
      <c r="B123" s="42" t="s">
        <v>2288</v>
      </c>
      <c r="C123" s="43" t="s">
        <v>2289</v>
      </c>
      <c r="D123" s="44" t="s">
        <v>2290</v>
      </c>
      <c r="E123" s="44" t="s">
        <v>1745</v>
      </c>
      <c r="F123" s="62">
        <v>39559</v>
      </c>
      <c r="G123" s="46">
        <v>2850</v>
      </c>
      <c r="H123" s="46">
        <v>2850</v>
      </c>
      <c r="I123" s="46">
        <f t="shared" si="3"/>
        <v>0</v>
      </c>
      <c r="J123" s="47"/>
      <c r="K123" s="48"/>
      <c r="L123" s="48"/>
      <c r="M123" s="48"/>
    </row>
    <row r="124" spans="1:13" ht="38.25">
      <c r="A124" s="41">
        <v>118</v>
      </c>
      <c r="B124" s="42" t="s">
        <v>2291</v>
      </c>
      <c r="C124" s="43" t="s">
        <v>2292</v>
      </c>
      <c r="D124" s="44" t="s">
        <v>2293</v>
      </c>
      <c r="E124" s="44" t="s">
        <v>1982</v>
      </c>
      <c r="F124" s="62">
        <v>40129</v>
      </c>
      <c r="G124" s="46">
        <v>12950</v>
      </c>
      <c r="H124" s="46">
        <v>12950</v>
      </c>
      <c r="I124" s="46">
        <f t="shared" si="3"/>
        <v>0</v>
      </c>
      <c r="J124" s="47"/>
      <c r="K124" s="48"/>
      <c r="L124" s="48"/>
      <c r="M124" s="48"/>
    </row>
    <row r="125" spans="1:13" ht="25.5">
      <c r="A125" s="41">
        <v>119</v>
      </c>
      <c r="B125" s="42" t="s">
        <v>2294</v>
      </c>
      <c r="C125" s="43" t="s">
        <v>2295</v>
      </c>
      <c r="D125" s="44" t="s">
        <v>2296</v>
      </c>
      <c r="E125" s="44" t="s">
        <v>1745</v>
      </c>
      <c r="F125" s="62">
        <v>38899</v>
      </c>
      <c r="G125" s="46">
        <v>5679.36</v>
      </c>
      <c r="H125" s="46">
        <v>5679.36</v>
      </c>
      <c r="I125" s="46">
        <f t="shared" si="3"/>
        <v>0</v>
      </c>
      <c r="J125" s="47"/>
      <c r="K125" s="48"/>
      <c r="L125" s="48"/>
      <c r="M125" s="48"/>
    </row>
    <row r="126" spans="1:13" ht="25.5">
      <c r="A126" s="41">
        <v>120</v>
      </c>
      <c r="B126" s="42" t="s">
        <v>2297</v>
      </c>
      <c r="C126" s="43" t="s">
        <v>2298</v>
      </c>
      <c r="D126" s="44" t="s">
        <v>2299</v>
      </c>
      <c r="E126" s="44" t="s">
        <v>1745</v>
      </c>
      <c r="F126" s="62">
        <v>39763</v>
      </c>
      <c r="G126" s="46">
        <v>9000</v>
      </c>
      <c r="H126" s="46">
        <v>9000</v>
      </c>
      <c r="I126" s="46">
        <f t="shared" si="3"/>
        <v>0</v>
      </c>
      <c r="J126" s="47"/>
      <c r="K126" s="48"/>
      <c r="L126" s="48"/>
      <c r="M126" s="48"/>
    </row>
    <row r="127" spans="1:13" ht="25.5">
      <c r="A127" s="41">
        <v>121</v>
      </c>
      <c r="B127" s="42" t="s">
        <v>2300</v>
      </c>
      <c r="C127" s="43" t="s">
        <v>2301</v>
      </c>
      <c r="D127" s="44" t="s">
        <v>2302</v>
      </c>
      <c r="E127" s="44" t="s">
        <v>1745</v>
      </c>
      <c r="F127" s="62">
        <v>38930</v>
      </c>
      <c r="G127" s="46">
        <v>4449.24</v>
      </c>
      <c r="H127" s="46">
        <v>4449.24</v>
      </c>
      <c r="I127" s="46">
        <f t="shared" si="3"/>
        <v>0</v>
      </c>
      <c r="J127" s="47"/>
      <c r="K127" s="48"/>
      <c r="L127" s="48"/>
      <c r="M127" s="48"/>
    </row>
    <row r="128" spans="1:13" ht="25.5">
      <c r="A128" s="41">
        <v>122</v>
      </c>
      <c r="B128" s="42" t="s">
        <v>2303</v>
      </c>
      <c r="C128" s="43" t="s">
        <v>2304</v>
      </c>
      <c r="D128" s="44" t="s">
        <v>2305</v>
      </c>
      <c r="E128" s="44" t="s">
        <v>1745</v>
      </c>
      <c r="F128" s="44">
        <v>2008</v>
      </c>
      <c r="G128" s="46">
        <v>10000</v>
      </c>
      <c r="H128" s="46">
        <v>10000</v>
      </c>
      <c r="I128" s="46">
        <f t="shared" si="3"/>
        <v>0</v>
      </c>
      <c r="J128" s="47"/>
      <c r="K128" s="48"/>
      <c r="L128" s="48"/>
      <c r="M128" s="48"/>
    </row>
    <row r="129" spans="1:13" ht="38.25">
      <c r="A129" s="41">
        <v>123</v>
      </c>
      <c r="B129" s="42" t="s">
        <v>2306</v>
      </c>
      <c r="C129" s="43" t="s">
        <v>2307</v>
      </c>
      <c r="D129" s="44" t="s">
        <v>2308</v>
      </c>
      <c r="E129" s="44" t="s">
        <v>1745</v>
      </c>
      <c r="F129" s="62">
        <v>40288</v>
      </c>
      <c r="G129" s="46">
        <v>9890</v>
      </c>
      <c r="H129" s="46">
        <v>9890</v>
      </c>
      <c r="I129" s="46">
        <f t="shared" si="3"/>
        <v>0</v>
      </c>
      <c r="J129" s="47"/>
      <c r="K129" s="48"/>
      <c r="L129" s="48"/>
      <c r="M129" s="48"/>
    </row>
    <row r="130" spans="1:13" ht="38.25">
      <c r="A130" s="41">
        <v>124</v>
      </c>
      <c r="B130" s="42" t="s">
        <v>2309</v>
      </c>
      <c r="C130" s="43" t="s">
        <v>2310</v>
      </c>
      <c r="D130" s="44" t="s">
        <v>2311</v>
      </c>
      <c r="E130" s="44" t="s">
        <v>1745</v>
      </c>
      <c r="F130" s="62">
        <v>-617149</v>
      </c>
      <c r="G130" s="46">
        <v>9890</v>
      </c>
      <c r="H130" s="46">
        <v>9890</v>
      </c>
      <c r="I130" s="46">
        <f t="shared" si="3"/>
        <v>0</v>
      </c>
      <c r="J130" s="47"/>
      <c r="K130" s="48"/>
      <c r="L130" s="48"/>
      <c r="M130" s="48"/>
    </row>
    <row r="131" spans="1:13" ht="12.75">
      <c r="A131" s="41">
        <v>125</v>
      </c>
      <c r="B131" s="42" t="s">
        <v>2312</v>
      </c>
      <c r="C131" s="43" t="s">
        <v>2313</v>
      </c>
      <c r="D131" s="44" t="s">
        <v>2314</v>
      </c>
      <c r="E131" s="44" t="s">
        <v>1745</v>
      </c>
      <c r="F131" s="62">
        <v>40288</v>
      </c>
      <c r="G131" s="46">
        <v>4950</v>
      </c>
      <c r="H131" s="46">
        <v>4950</v>
      </c>
      <c r="I131" s="46">
        <f t="shared" si="3"/>
        <v>0</v>
      </c>
      <c r="J131" s="47"/>
      <c r="K131" s="48"/>
      <c r="L131" s="48"/>
      <c r="M131" s="48"/>
    </row>
    <row r="132" spans="1:13" ht="25.5">
      <c r="A132" s="41">
        <v>126</v>
      </c>
      <c r="B132" s="42" t="s">
        <v>2315</v>
      </c>
      <c r="C132" s="43" t="s">
        <v>2316</v>
      </c>
      <c r="D132" s="44" t="s">
        <v>2317</v>
      </c>
      <c r="E132" s="44" t="s">
        <v>1745</v>
      </c>
      <c r="F132" s="47"/>
      <c r="G132" s="46">
        <v>10000</v>
      </c>
      <c r="H132" s="46">
        <v>10000</v>
      </c>
      <c r="I132" s="46">
        <f t="shared" si="3"/>
        <v>0</v>
      </c>
      <c r="J132" s="47"/>
      <c r="K132" s="48"/>
      <c r="L132" s="48"/>
      <c r="M132" s="48"/>
    </row>
    <row r="133" spans="1:13" ht="38.25">
      <c r="A133" s="41">
        <v>127</v>
      </c>
      <c r="B133" s="42" t="s">
        <v>2318</v>
      </c>
      <c r="C133" s="43" t="s">
        <v>3649</v>
      </c>
      <c r="D133" s="44" t="s">
        <v>2319</v>
      </c>
      <c r="E133" s="44" t="s">
        <v>1982</v>
      </c>
      <c r="F133" s="47">
        <v>2012</v>
      </c>
      <c r="G133" s="46">
        <v>5600</v>
      </c>
      <c r="H133" s="46">
        <v>5600</v>
      </c>
      <c r="I133" s="46">
        <f t="shared" si="3"/>
        <v>0</v>
      </c>
      <c r="J133" s="47"/>
      <c r="K133" s="48"/>
      <c r="L133" s="48"/>
      <c r="M133" s="48"/>
    </row>
    <row r="134" spans="1:13" ht="25.5">
      <c r="A134" s="41">
        <v>128</v>
      </c>
      <c r="B134" s="42" t="s">
        <v>2320</v>
      </c>
      <c r="C134" s="43">
        <v>3</v>
      </c>
      <c r="D134" s="44" t="s">
        <v>2321</v>
      </c>
      <c r="E134" s="44" t="s">
        <v>1745</v>
      </c>
      <c r="F134" s="47"/>
      <c r="G134" s="46">
        <v>739</v>
      </c>
      <c r="H134" s="46">
        <v>739</v>
      </c>
      <c r="I134" s="46">
        <f t="shared" si="3"/>
        <v>0</v>
      </c>
      <c r="J134" s="47"/>
      <c r="K134" s="48"/>
      <c r="L134" s="48"/>
      <c r="M134" s="48"/>
    </row>
    <row r="135" spans="1:13" ht="25.5">
      <c r="A135" s="41">
        <v>129</v>
      </c>
      <c r="B135" s="42" t="s">
        <v>2322</v>
      </c>
      <c r="C135" s="43" t="s">
        <v>2323</v>
      </c>
      <c r="D135" s="44" t="s">
        <v>2324</v>
      </c>
      <c r="E135" s="44" t="s">
        <v>1745</v>
      </c>
      <c r="F135" s="62">
        <v>39315</v>
      </c>
      <c r="G135" s="46">
        <v>10000</v>
      </c>
      <c r="H135" s="46">
        <v>10000</v>
      </c>
      <c r="I135" s="46">
        <f t="shared" si="3"/>
        <v>0</v>
      </c>
      <c r="J135" s="47"/>
      <c r="K135" s="48"/>
      <c r="L135" s="48"/>
      <c r="M135" s="48"/>
    </row>
    <row r="136" spans="1:13" ht="12.75">
      <c r="A136" s="41">
        <v>130</v>
      </c>
      <c r="B136" s="42" t="s">
        <v>2325</v>
      </c>
      <c r="C136" s="43" t="s">
        <v>2326</v>
      </c>
      <c r="D136" s="44" t="s">
        <v>2327</v>
      </c>
      <c r="E136" s="44" t="s">
        <v>1745</v>
      </c>
      <c r="F136" s="62">
        <v>34335</v>
      </c>
      <c r="G136" s="46">
        <v>1399.61</v>
      </c>
      <c r="H136" s="46">
        <v>1399.61</v>
      </c>
      <c r="I136" s="46">
        <f t="shared" si="3"/>
        <v>0</v>
      </c>
      <c r="J136" s="47"/>
      <c r="K136" s="48"/>
      <c r="L136" s="48"/>
      <c r="M136" s="48"/>
    </row>
    <row r="137" spans="1:13" ht="12.75">
      <c r="A137" s="41">
        <v>131</v>
      </c>
      <c r="B137" s="42" t="s">
        <v>2328</v>
      </c>
      <c r="C137" s="43">
        <v>4</v>
      </c>
      <c r="D137" s="44" t="s">
        <v>2329</v>
      </c>
      <c r="E137" s="44" t="s">
        <v>1745</v>
      </c>
      <c r="F137" s="47"/>
      <c r="G137" s="46">
        <v>400</v>
      </c>
      <c r="H137" s="46">
        <v>400</v>
      </c>
      <c r="I137" s="46">
        <f t="shared" si="3"/>
        <v>0</v>
      </c>
      <c r="J137" s="47"/>
      <c r="K137" s="48"/>
      <c r="L137" s="48"/>
      <c r="M137" s="48"/>
    </row>
    <row r="138" spans="1:13" ht="12.75">
      <c r="A138" s="41">
        <v>132</v>
      </c>
      <c r="B138" s="42" t="s">
        <v>2330</v>
      </c>
      <c r="C138" s="43" t="s">
        <v>2331</v>
      </c>
      <c r="D138" s="44" t="s">
        <v>2332</v>
      </c>
      <c r="E138" s="44" t="s">
        <v>1745</v>
      </c>
      <c r="F138" s="62">
        <v>38961</v>
      </c>
      <c r="G138" s="46">
        <v>7495.98</v>
      </c>
      <c r="H138" s="46">
        <v>7495.98</v>
      </c>
      <c r="I138" s="46">
        <f t="shared" si="3"/>
        <v>0</v>
      </c>
      <c r="J138" s="47"/>
      <c r="K138" s="48"/>
      <c r="L138" s="48"/>
      <c r="M138" s="48"/>
    </row>
    <row r="139" spans="1:13" ht="12.75">
      <c r="A139" s="41">
        <v>133</v>
      </c>
      <c r="B139" s="42" t="s">
        <v>2333</v>
      </c>
      <c r="C139" s="43" t="s">
        <v>2334</v>
      </c>
      <c r="D139" s="44" t="s">
        <v>2335</v>
      </c>
      <c r="E139" s="44" t="s">
        <v>1745</v>
      </c>
      <c r="F139" s="62">
        <v>39729</v>
      </c>
      <c r="G139" s="46">
        <v>6200</v>
      </c>
      <c r="H139" s="46">
        <v>6200</v>
      </c>
      <c r="I139" s="46">
        <f t="shared" si="3"/>
        <v>0</v>
      </c>
      <c r="J139" s="47"/>
      <c r="K139" s="48"/>
      <c r="L139" s="48"/>
      <c r="M139" s="48"/>
    </row>
    <row r="140" spans="1:13" ht="25.5">
      <c r="A140" s="41">
        <v>134</v>
      </c>
      <c r="B140" s="42" t="s">
        <v>2336</v>
      </c>
      <c r="C140" s="43" t="s">
        <v>2337</v>
      </c>
      <c r="D140" s="44" t="s">
        <v>2338</v>
      </c>
      <c r="E140" s="44" t="s">
        <v>1745</v>
      </c>
      <c r="F140" s="62">
        <v>40451</v>
      </c>
      <c r="G140" s="46">
        <v>27833</v>
      </c>
      <c r="H140" s="46">
        <v>23096.42</v>
      </c>
      <c r="I140" s="46">
        <f t="shared" si="3"/>
        <v>4736.580000000002</v>
      </c>
      <c r="J140" s="47"/>
      <c r="K140" s="48"/>
      <c r="L140" s="48"/>
      <c r="M140" s="48"/>
    </row>
    <row r="141" spans="1:13" ht="38.25">
      <c r="A141" s="41">
        <v>135</v>
      </c>
      <c r="B141" s="42" t="s">
        <v>2339</v>
      </c>
      <c r="C141" s="218" t="s">
        <v>2340</v>
      </c>
      <c r="D141" s="219" t="s">
        <v>2341</v>
      </c>
      <c r="E141" s="47" t="s">
        <v>2342</v>
      </c>
      <c r="F141" s="47" t="s">
        <v>2343</v>
      </c>
      <c r="G141" s="220">
        <v>5210</v>
      </c>
      <c r="H141" s="220">
        <v>5210</v>
      </c>
      <c r="I141" s="46">
        <f t="shared" si="3"/>
        <v>0</v>
      </c>
      <c r="J141" s="47"/>
      <c r="K141" s="48"/>
      <c r="L141" s="48"/>
      <c r="M141" s="48"/>
    </row>
    <row r="142" spans="1:13" ht="25.5">
      <c r="A142" s="41">
        <v>136</v>
      </c>
      <c r="B142" s="42" t="s">
        <v>2344</v>
      </c>
      <c r="C142" s="43" t="s">
        <v>2345</v>
      </c>
      <c r="D142" s="44" t="s">
        <v>2346</v>
      </c>
      <c r="E142" s="44" t="s">
        <v>1745</v>
      </c>
      <c r="F142" s="62">
        <v>39812</v>
      </c>
      <c r="G142" s="46">
        <v>12000</v>
      </c>
      <c r="H142" s="46">
        <v>12000</v>
      </c>
      <c r="I142" s="46">
        <f t="shared" si="3"/>
        <v>0</v>
      </c>
      <c r="J142" s="47"/>
      <c r="K142" s="48"/>
      <c r="L142" s="48"/>
      <c r="M142" s="48"/>
    </row>
    <row r="143" spans="1:13" ht="12.75">
      <c r="A143" s="41">
        <v>137</v>
      </c>
      <c r="B143" s="42" t="s">
        <v>2347</v>
      </c>
      <c r="C143" s="43" t="s">
        <v>2348</v>
      </c>
      <c r="D143" s="44" t="s">
        <v>2349</v>
      </c>
      <c r="E143" s="44" t="s">
        <v>1745</v>
      </c>
      <c r="F143" s="62">
        <v>40290</v>
      </c>
      <c r="G143" s="46">
        <v>400</v>
      </c>
      <c r="H143" s="46">
        <v>400</v>
      </c>
      <c r="I143" s="46">
        <f t="shared" si="3"/>
        <v>0</v>
      </c>
      <c r="J143" s="47"/>
      <c r="K143" s="48"/>
      <c r="L143" s="48"/>
      <c r="M143" s="48"/>
    </row>
    <row r="144" spans="1:13" ht="12.75">
      <c r="A144" s="41">
        <v>138</v>
      </c>
      <c r="B144" s="42" t="s">
        <v>2350</v>
      </c>
      <c r="C144" s="43" t="s">
        <v>2351</v>
      </c>
      <c r="D144" s="44" t="s">
        <v>2352</v>
      </c>
      <c r="E144" s="44" t="s">
        <v>1745</v>
      </c>
      <c r="F144" s="62">
        <v>40290</v>
      </c>
      <c r="G144" s="220"/>
      <c r="H144" s="220"/>
      <c r="I144" s="46">
        <f t="shared" si="3"/>
        <v>0</v>
      </c>
      <c r="J144" s="47"/>
      <c r="K144" s="48"/>
      <c r="L144" s="48"/>
      <c r="M144" s="48"/>
    </row>
    <row r="145" spans="1:13" ht="12.75">
      <c r="A145" s="41">
        <v>139</v>
      </c>
      <c r="B145" s="42" t="s">
        <v>2353</v>
      </c>
      <c r="C145" s="43" t="s">
        <v>2354</v>
      </c>
      <c r="D145" s="44" t="s">
        <v>2355</v>
      </c>
      <c r="E145" s="44" t="s">
        <v>1745</v>
      </c>
      <c r="F145" s="62">
        <v>40532</v>
      </c>
      <c r="G145" s="46">
        <v>1920</v>
      </c>
      <c r="H145" s="46">
        <v>1920</v>
      </c>
      <c r="I145" s="46">
        <f aca="true" t="shared" si="4" ref="I145:I176">G145-H145</f>
        <v>0</v>
      </c>
      <c r="J145" s="47"/>
      <c r="K145" s="48"/>
      <c r="L145" s="48"/>
      <c r="M145" s="48"/>
    </row>
    <row r="146" spans="1:13" ht="12.75">
      <c r="A146" s="41">
        <v>140</v>
      </c>
      <c r="B146" s="42" t="s">
        <v>2356</v>
      </c>
      <c r="C146" s="43" t="s">
        <v>2357</v>
      </c>
      <c r="D146" s="44" t="s">
        <v>2358</v>
      </c>
      <c r="E146" s="44" t="s">
        <v>1745</v>
      </c>
      <c r="F146" s="62">
        <v>40276</v>
      </c>
      <c r="G146" s="46">
        <v>29640</v>
      </c>
      <c r="H146" s="46">
        <v>29640</v>
      </c>
      <c r="I146" s="46">
        <f t="shared" si="4"/>
        <v>0</v>
      </c>
      <c r="J146" s="47"/>
      <c r="K146" s="48"/>
      <c r="L146" s="48"/>
      <c r="M146" s="48"/>
    </row>
    <row r="147" spans="1:13" ht="12.75">
      <c r="A147" s="41">
        <v>141</v>
      </c>
      <c r="B147" s="42" t="s">
        <v>2359</v>
      </c>
      <c r="C147" s="43" t="s">
        <v>2360</v>
      </c>
      <c r="D147" s="44" t="s">
        <v>2361</v>
      </c>
      <c r="E147" s="44" t="s">
        <v>1745</v>
      </c>
      <c r="F147" s="62">
        <v>36892</v>
      </c>
      <c r="G147" s="46">
        <v>2397</v>
      </c>
      <c r="H147" s="46">
        <v>2397</v>
      </c>
      <c r="I147" s="46">
        <f t="shared" si="4"/>
        <v>0</v>
      </c>
      <c r="J147" s="47"/>
      <c r="K147" s="48"/>
      <c r="L147" s="48"/>
      <c r="M147" s="48"/>
    </row>
    <row r="148" spans="1:13" ht="12.75">
      <c r="A148" s="41">
        <v>142</v>
      </c>
      <c r="B148" s="42" t="s">
        <v>2362</v>
      </c>
      <c r="C148" s="43" t="s">
        <v>2363</v>
      </c>
      <c r="D148" s="44" t="s">
        <v>2364</v>
      </c>
      <c r="E148" s="44" t="s">
        <v>1745</v>
      </c>
      <c r="F148" s="62">
        <v>38991</v>
      </c>
      <c r="G148" s="46">
        <v>2361.3</v>
      </c>
      <c r="H148" s="46">
        <v>2361.3</v>
      </c>
      <c r="I148" s="46">
        <f t="shared" si="4"/>
        <v>0</v>
      </c>
      <c r="J148" s="47"/>
      <c r="K148" s="48"/>
      <c r="L148" s="48"/>
      <c r="M148" s="48"/>
    </row>
    <row r="149" spans="1:13" ht="25.5">
      <c r="A149" s="41">
        <v>143</v>
      </c>
      <c r="B149" s="42" t="s">
        <v>2365</v>
      </c>
      <c r="C149" s="43" t="s">
        <v>2366</v>
      </c>
      <c r="D149" s="44" t="s">
        <v>2367</v>
      </c>
      <c r="E149" s="44" t="s">
        <v>1745</v>
      </c>
      <c r="F149" s="62">
        <v>39779</v>
      </c>
      <c r="G149" s="46">
        <v>2550</v>
      </c>
      <c r="H149" s="46">
        <v>2550</v>
      </c>
      <c r="I149" s="46">
        <f t="shared" si="4"/>
        <v>0</v>
      </c>
      <c r="J149" s="47"/>
      <c r="K149" s="48"/>
      <c r="L149" s="48"/>
      <c r="M149" s="48"/>
    </row>
    <row r="150" spans="1:13" ht="12.75">
      <c r="A150" s="41">
        <v>144</v>
      </c>
      <c r="B150" s="42" t="s">
        <v>2368</v>
      </c>
      <c r="C150" s="43" t="s">
        <v>2369</v>
      </c>
      <c r="D150" s="44" t="s">
        <v>2370</v>
      </c>
      <c r="E150" s="44" t="s">
        <v>1745</v>
      </c>
      <c r="F150" s="62">
        <v>38961</v>
      </c>
      <c r="G150" s="46">
        <v>3845.4</v>
      </c>
      <c r="H150" s="46">
        <v>3845.4</v>
      </c>
      <c r="I150" s="46">
        <f t="shared" si="4"/>
        <v>0</v>
      </c>
      <c r="J150" s="47"/>
      <c r="K150" s="48"/>
      <c r="L150" s="48"/>
      <c r="M150" s="48"/>
    </row>
    <row r="151" spans="1:13" ht="12.75">
      <c r="A151" s="41">
        <v>145</v>
      </c>
      <c r="B151" s="42" t="s">
        <v>2371</v>
      </c>
      <c r="C151" s="43" t="s">
        <v>2372</v>
      </c>
      <c r="D151" s="44" t="s">
        <v>2373</v>
      </c>
      <c r="E151" s="44" t="s">
        <v>1745</v>
      </c>
      <c r="F151" s="62">
        <v>39448</v>
      </c>
      <c r="G151" s="46">
        <v>5697.81</v>
      </c>
      <c r="H151" s="46">
        <v>5697.81</v>
      </c>
      <c r="I151" s="46">
        <f t="shared" si="4"/>
        <v>0</v>
      </c>
      <c r="J151" s="47"/>
      <c r="K151" s="48"/>
      <c r="L151" s="48"/>
      <c r="M151" s="48"/>
    </row>
    <row r="152" spans="1:13" ht="12.75">
      <c r="A152" s="41">
        <v>146</v>
      </c>
      <c r="B152" s="42" t="s">
        <v>2374</v>
      </c>
      <c r="C152" s="43" t="s">
        <v>2375</v>
      </c>
      <c r="D152" s="44" t="s">
        <v>2376</v>
      </c>
      <c r="E152" s="44" t="s">
        <v>1745</v>
      </c>
      <c r="F152" s="62">
        <v>40295</v>
      </c>
      <c r="G152" s="46">
        <v>30000</v>
      </c>
      <c r="H152" s="46">
        <v>30000</v>
      </c>
      <c r="I152" s="46">
        <f t="shared" si="4"/>
        <v>0</v>
      </c>
      <c r="J152" s="47"/>
      <c r="K152" s="48"/>
      <c r="L152" s="48"/>
      <c r="M152" s="48"/>
    </row>
    <row r="153" spans="1:13" ht="25.5">
      <c r="A153" s="41">
        <v>147</v>
      </c>
      <c r="B153" s="42" t="s">
        <v>2377</v>
      </c>
      <c r="C153" s="43" t="s">
        <v>2378</v>
      </c>
      <c r="D153" s="44" t="s">
        <v>2379</v>
      </c>
      <c r="E153" s="44" t="s">
        <v>1745</v>
      </c>
      <c r="F153" s="62">
        <v>40445</v>
      </c>
      <c r="G153" s="46">
        <v>9900</v>
      </c>
      <c r="H153" s="46">
        <v>9900</v>
      </c>
      <c r="I153" s="46">
        <f t="shared" si="4"/>
        <v>0</v>
      </c>
      <c r="J153" s="47"/>
      <c r="K153" s="48"/>
      <c r="L153" s="48"/>
      <c r="M153" s="48"/>
    </row>
    <row r="154" spans="1:13" ht="38.25">
      <c r="A154" s="41">
        <v>148</v>
      </c>
      <c r="B154" s="42" t="s">
        <v>2380</v>
      </c>
      <c r="C154" s="43" t="s">
        <v>2381</v>
      </c>
      <c r="D154" s="44" t="s">
        <v>2382</v>
      </c>
      <c r="E154" s="44" t="s">
        <v>1745</v>
      </c>
      <c r="F154" s="62">
        <v>40478</v>
      </c>
      <c r="G154" s="46">
        <v>3400</v>
      </c>
      <c r="H154" s="46">
        <v>3400</v>
      </c>
      <c r="I154" s="46">
        <f t="shared" si="4"/>
        <v>0</v>
      </c>
      <c r="J154" s="47"/>
      <c r="K154" s="48"/>
      <c r="L154" s="48"/>
      <c r="M154" s="48"/>
    </row>
    <row r="155" spans="1:13" ht="12.75">
      <c r="A155" s="41">
        <v>149</v>
      </c>
      <c r="B155" s="42" t="s">
        <v>2383</v>
      </c>
      <c r="C155" s="43" t="s">
        <v>2384</v>
      </c>
      <c r="D155" s="44" t="s">
        <v>2385</v>
      </c>
      <c r="E155" s="44" t="s">
        <v>1745</v>
      </c>
      <c r="F155" s="62">
        <v>40478</v>
      </c>
      <c r="G155" s="46">
        <v>1920</v>
      </c>
      <c r="H155" s="46">
        <v>1920</v>
      </c>
      <c r="I155" s="46">
        <f t="shared" si="4"/>
        <v>0</v>
      </c>
      <c r="J155" s="47"/>
      <c r="K155" s="48"/>
      <c r="L155" s="48"/>
      <c r="M155" s="48"/>
    </row>
    <row r="156" spans="1:13" ht="12.75">
      <c r="A156" s="41">
        <v>150</v>
      </c>
      <c r="B156" s="42" t="s">
        <v>2386</v>
      </c>
      <c r="C156" s="43" t="s">
        <v>2387</v>
      </c>
      <c r="D156" s="44" t="s">
        <v>2388</v>
      </c>
      <c r="E156" s="44" t="s">
        <v>1745</v>
      </c>
      <c r="F156" s="62">
        <v>31413</v>
      </c>
      <c r="G156" s="46">
        <v>7824.21</v>
      </c>
      <c r="H156" s="46">
        <v>7824.21</v>
      </c>
      <c r="I156" s="46">
        <f t="shared" si="4"/>
        <v>0</v>
      </c>
      <c r="J156" s="47"/>
      <c r="K156" s="48"/>
      <c r="L156" s="48"/>
      <c r="M156" s="48"/>
    </row>
    <row r="157" spans="1:13" ht="12.75">
      <c r="A157" s="41">
        <v>151</v>
      </c>
      <c r="B157" s="42" t="s">
        <v>2389</v>
      </c>
      <c r="C157" s="43" t="s">
        <v>2390</v>
      </c>
      <c r="D157" s="44" t="s">
        <v>2391</v>
      </c>
      <c r="E157" s="44" t="s">
        <v>1745</v>
      </c>
      <c r="F157" s="62">
        <v>34335</v>
      </c>
      <c r="G157" s="46">
        <v>728.04</v>
      </c>
      <c r="H157" s="46">
        <v>728.04</v>
      </c>
      <c r="I157" s="46">
        <f t="shared" si="4"/>
        <v>0</v>
      </c>
      <c r="J157" s="47"/>
      <c r="K157" s="48"/>
      <c r="L157" s="48"/>
      <c r="M157" s="48"/>
    </row>
    <row r="158" spans="1:13" ht="12.75">
      <c r="A158" s="41">
        <v>152</v>
      </c>
      <c r="B158" s="42" t="s">
        <v>2392</v>
      </c>
      <c r="C158" s="43" t="s">
        <v>2393</v>
      </c>
      <c r="D158" s="44" t="s">
        <v>2394</v>
      </c>
      <c r="E158" s="44" t="s">
        <v>1745</v>
      </c>
      <c r="F158" s="62">
        <v>39692</v>
      </c>
      <c r="G158" s="46">
        <v>1080</v>
      </c>
      <c r="H158" s="46">
        <v>1080</v>
      </c>
      <c r="I158" s="46">
        <f t="shared" si="4"/>
        <v>0</v>
      </c>
      <c r="J158" s="47"/>
      <c r="K158" s="48"/>
      <c r="L158" s="48"/>
      <c r="M158" s="48"/>
    </row>
    <row r="159" spans="1:13" ht="12.75">
      <c r="A159" s="41">
        <v>153</v>
      </c>
      <c r="B159" s="42" t="s">
        <v>2395</v>
      </c>
      <c r="C159" s="43" t="s">
        <v>2396</v>
      </c>
      <c r="D159" s="44" t="s">
        <v>2397</v>
      </c>
      <c r="E159" s="44" t="s">
        <v>1745</v>
      </c>
      <c r="F159" s="62">
        <v>39692</v>
      </c>
      <c r="G159" s="46">
        <v>1050</v>
      </c>
      <c r="H159" s="46">
        <v>1050</v>
      </c>
      <c r="I159" s="46">
        <f t="shared" si="4"/>
        <v>0</v>
      </c>
      <c r="J159" s="47"/>
      <c r="K159" s="48"/>
      <c r="L159" s="48"/>
      <c r="M159" s="48"/>
    </row>
    <row r="160" spans="1:13" ht="12.75">
      <c r="A160" s="41">
        <v>154</v>
      </c>
      <c r="B160" s="42" t="s">
        <v>2398</v>
      </c>
      <c r="C160" s="43">
        <v>19</v>
      </c>
      <c r="D160" s="44" t="s">
        <v>2399</v>
      </c>
      <c r="E160" s="44" t="s">
        <v>1745</v>
      </c>
      <c r="F160" s="62">
        <v>40303</v>
      </c>
      <c r="G160" s="46">
        <v>504</v>
      </c>
      <c r="H160" s="46">
        <v>504</v>
      </c>
      <c r="I160" s="46">
        <f t="shared" si="4"/>
        <v>0</v>
      </c>
      <c r="J160" s="47"/>
      <c r="K160" s="48"/>
      <c r="L160" s="48"/>
      <c r="M160" s="48"/>
    </row>
    <row r="161" spans="1:13" ht="12.75">
      <c r="A161" s="41">
        <v>155</v>
      </c>
      <c r="B161" s="42" t="s">
        <v>2400</v>
      </c>
      <c r="C161" s="43" t="s">
        <v>2401</v>
      </c>
      <c r="D161" s="44" t="s">
        <v>2402</v>
      </c>
      <c r="E161" s="44" t="s">
        <v>1745</v>
      </c>
      <c r="F161" s="62">
        <v>39806</v>
      </c>
      <c r="G161" s="46">
        <v>2121</v>
      </c>
      <c r="H161" s="46">
        <v>2121</v>
      </c>
      <c r="I161" s="46">
        <f t="shared" si="4"/>
        <v>0</v>
      </c>
      <c r="J161" s="47"/>
      <c r="K161" s="48"/>
      <c r="L161" s="48"/>
      <c r="M161" s="48"/>
    </row>
    <row r="162" spans="1:13" ht="25.5">
      <c r="A162" s="41">
        <v>156</v>
      </c>
      <c r="B162" s="42" t="s">
        <v>2403</v>
      </c>
      <c r="C162" s="43" t="s">
        <v>2404</v>
      </c>
      <c r="D162" s="44" t="s">
        <v>2405</v>
      </c>
      <c r="E162" s="44" t="s">
        <v>1745</v>
      </c>
      <c r="F162" s="62">
        <v>39198</v>
      </c>
      <c r="G162" s="46">
        <v>9750</v>
      </c>
      <c r="H162" s="46">
        <v>9750</v>
      </c>
      <c r="I162" s="46">
        <f t="shared" si="4"/>
        <v>0</v>
      </c>
      <c r="J162" s="47"/>
      <c r="K162" s="48"/>
      <c r="L162" s="48"/>
      <c r="M162" s="48"/>
    </row>
    <row r="163" spans="1:13" ht="25.5">
      <c r="A163" s="41">
        <v>157</v>
      </c>
      <c r="B163" s="42" t="s">
        <v>2406</v>
      </c>
      <c r="C163" s="43" t="s">
        <v>2407</v>
      </c>
      <c r="D163" s="44" t="s">
        <v>2408</v>
      </c>
      <c r="E163" s="44" t="s">
        <v>1745</v>
      </c>
      <c r="F163" s="62">
        <v>39448</v>
      </c>
      <c r="G163" s="46">
        <v>8663.2</v>
      </c>
      <c r="H163" s="46">
        <v>8663.2</v>
      </c>
      <c r="I163" s="46">
        <f t="shared" si="4"/>
        <v>0</v>
      </c>
      <c r="J163" s="47"/>
      <c r="K163" s="48"/>
      <c r="L163" s="48"/>
      <c r="M163" s="48"/>
    </row>
    <row r="164" spans="1:13" ht="25.5">
      <c r="A164" s="41">
        <v>158</v>
      </c>
      <c r="B164" s="42" t="s">
        <v>2409</v>
      </c>
      <c r="C164" s="43" t="s">
        <v>2410</v>
      </c>
      <c r="D164" s="44" t="s">
        <v>2408</v>
      </c>
      <c r="E164" s="44" t="s">
        <v>1745</v>
      </c>
      <c r="F164" s="62">
        <v>39448</v>
      </c>
      <c r="G164" s="46">
        <v>4092.4</v>
      </c>
      <c r="H164" s="46">
        <v>4092.4</v>
      </c>
      <c r="I164" s="46">
        <f t="shared" si="4"/>
        <v>0</v>
      </c>
      <c r="J164" s="47"/>
      <c r="K164" s="48"/>
      <c r="L164" s="48"/>
      <c r="M164" s="48"/>
    </row>
    <row r="165" spans="1:13" ht="12.75">
      <c r="A165" s="41">
        <v>159</v>
      </c>
      <c r="B165" s="42" t="s">
        <v>2411</v>
      </c>
      <c r="C165" s="43" t="s">
        <v>2412</v>
      </c>
      <c r="D165" s="44" t="s">
        <v>2413</v>
      </c>
      <c r="E165" s="44" t="s">
        <v>1555</v>
      </c>
      <c r="F165" s="62">
        <v>40359</v>
      </c>
      <c r="G165" s="46">
        <v>3121</v>
      </c>
      <c r="H165" s="46">
        <v>3121</v>
      </c>
      <c r="I165" s="46">
        <f t="shared" si="4"/>
        <v>0</v>
      </c>
      <c r="J165" s="47"/>
      <c r="K165" s="48"/>
      <c r="L165" s="48"/>
      <c r="M165" s="48"/>
    </row>
    <row r="166" spans="1:13" ht="31.5">
      <c r="A166" s="41">
        <v>160</v>
      </c>
      <c r="B166" s="42" t="s">
        <v>2414</v>
      </c>
      <c r="C166" s="43" t="s">
        <v>2415</v>
      </c>
      <c r="D166" s="221" t="s">
        <v>2416</v>
      </c>
      <c r="E166" s="44" t="s">
        <v>1745</v>
      </c>
      <c r="F166" s="62">
        <v>40301</v>
      </c>
      <c r="G166" s="46">
        <v>3773.5</v>
      </c>
      <c r="H166" s="46">
        <v>3773.5</v>
      </c>
      <c r="I166" s="46">
        <f t="shared" si="4"/>
        <v>0</v>
      </c>
      <c r="J166" s="47"/>
      <c r="K166" s="48"/>
      <c r="L166" s="48"/>
      <c r="M166" s="48"/>
    </row>
    <row r="167" spans="1:13" ht="12.75">
      <c r="A167" s="41">
        <v>161</v>
      </c>
      <c r="B167" s="42" t="s">
        <v>2417</v>
      </c>
      <c r="C167" s="43" t="s">
        <v>2418</v>
      </c>
      <c r="D167" s="44" t="s">
        <v>2419</v>
      </c>
      <c r="E167" s="44" t="s">
        <v>1745</v>
      </c>
      <c r="F167" s="62">
        <v>40301</v>
      </c>
      <c r="G167" s="46">
        <v>3773.5</v>
      </c>
      <c r="H167" s="46">
        <v>3773.5</v>
      </c>
      <c r="I167" s="46">
        <f t="shared" si="4"/>
        <v>0</v>
      </c>
      <c r="J167" s="47"/>
      <c r="K167" s="48"/>
      <c r="L167" s="48"/>
      <c r="M167" s="48"/>
    </row>
    <row r="168" spans="1:13" ht="12.75">
      <c r="A168" s="41">
        <v>162</v>
      </c>
      <c r="B168" s="42" t="s">
        <v>2420</v>
      </c>
      <c r="C168" s="43" t="s">
        <v>2421</v>
      </c>
      <c r="D168" s="44" t="s">
        <v>2422</v>
      </c>
      <c r="E168" s="44" t="s">
        <v>1745</v>
      </c>
      <c r="F168" s="62">
        <v>40532</v>
      </c>
      <c r="G168" s="46">
        <v>5949.4</v>
      </c>
      <c r="H168" s="46">
        <v>5949.4</v>
      </c>
      <c r="I168" s="46">
        <f t="shared" si="4"/>
        <v>0</v>
      </c>
      <c r="J168" s="47"/>
      <c r="K168" s="48"/>
      <c r="L168" s="48"/>
      <c r="M168" s="48"/>
    </row>
    <row r="169" spans="1:13" ht="25.5">
      <c r="A169" s="41">
        <v>163</v>
      </c>
      <c r="B169" s="42" t="s">
        <v>2423</v>
      </c>
      <c r="C169" s="43" t="s">
        <v>2424</v>
      </c>
      <c r="D169" s="44" t="s">
        <v>2425</v>
      </c>
      <c r="E169" s="44" t="s">
        <v>1745</v>
      </c>
      <c r="F169" s="62">
        <v>40452</v>
      </c>
      <c r="G169" s="46">
        <v>12874</v>
      </c>
      <c r="H169" s="46">
        <v>12874</v>
      </c>
      <c r="I169" s="46">
        <f t="shared" si="4"/>
        <v>0</v>
      </c>
      <c r="J169" s="47"/>
      <c r="K169" s="48"/>
      <c r="L169" s="48"/>
      <c r="M169" s="48"/>
    </row>
    <row r="170" spans="1:13" ht="12.75">
      <c r="A170" s="41">
        <v>164</v>
      </c>
      <c r="B170" s="42" t="s">
        <v>2426</v>
      </c>
      <c r="C170" s="43" t="s">
        <v>2427</v>
      </c>
      <c r="D170" s="44" t="s">
        <v>2428</v>
      </c>
      <c r="E170" s="44" t="s">
        <v>1745</v>
      </c>
      <c r="F170" s="62">
        <v>40452</v>
      </c>
      <c r="G170" s="46">
        <v>6522</v>
      </c>
      <c r="H170" s="46">
        <v>6522</v>
      </c>
      <c r="I170" s="46">
        <f t="shared" si="4"/>
        <v>0</v>
      </c>
      <c r="J170" s="47"/>
      <c r="K170" s="48"/>
      <c r="L170" s="48"/>
      <c r="M170" s="48"/>
    </row>
    <row r="171" spans="1:13" ht="12.75">
      <c r="A171" s="41">
        <v>165</v>
      </c>
      <c r="B171" s="42" t="s">
        <v>2429</v>
      </c>
      <c r="C171" s="43" t="s">
        <v>2430</v>
      </c>
      <c r="D171" s="44" t="s">
        <v>2431</v>
      </c>
      <c r="E171" s="44" t="s">
        <v>1745</v>
      </c>
      <c r="F171" s="62">
        <v>39448</v>
      </c>
      <c r="G171" s="46">
        <v>1642.74</v>
      </c>
      <c r="H171" s="46">
        <v>1642.74</v>
      </c>
      <c r="I171" s="46">
        <f t="shared" si="4"/>
        <v>0</v>
      </c>
      <c r="J171" s="47"/>
      <c r="K171" s="48"/>
      <c r="L171" s="48"/>
      <c r="M171" s="48"/>
    </row>
    <row r="172" spans="1:13" ht="12.75">
      <c r="A172" s="41">
        <v>166</v>
      </c>
      <c r="B172" s="42" t="s">
        <v>2432</v>
      </c>
      <c r="C172" s="43" t="s">
        <v>2433</v>
      </c>
      <c r="D172" s="44" t="s">
        <v>2434</v>
      </c>
      <c r="E172" s="44" t="s">
        <v>1745</v>
      </c>
      <c r="F172" s="62">
        <v>38961</v>
      </c>
      <c r="G172" s="46">
        <v>2254.2</v>
      </c>
      <c r="H172" s="46">
        <v>2254.2</v>
      </c>
      <c r="I172" s="46">
        <f t="shared" si="4"/>
        <v>0</v>
      </c>
      <c r="J172" s="47"/>
      <c r="K172" s="48"/>
      <c r="L172" s="48"/>
      <c r="M172" s="48"/>
    </row>
    <row r="173" spans="1:13" ht="25.5">
      <c r="A173" s="41">
        <v>167</v>
      </c>
      <c r="B173" s="42" t="s">
        <v>2435</v>
      </c>
      <c r="C173" s="43" t="s">
        <v>2436</v>
      </c>
      <c r="D173" s="44" t="s">
        <v>2437</v>
      </c>
      <c r="E173" s="44" t="s">
        <v>1745</v>
      </c>
      <c r="F173" s="62">
        <v>39022</v>
      </c>
      <c r="G173" s="46">
        <v>10293.41</v>
      </c>
      <c r="H173" s="46">
        <v>10293.41</v>
      </c>
      <c r="I173" s="46">
        <f t="shared" si="4"/>
        <v>0</v>
      </c>
      <c r="J173" s="47"/>
      <c r="K173" s="48"/>
      <c r="L173" s="48"/>
      <c r="M173" s="48"/>
    </row>
    <row r="174" spans="1:13" ht="12.75">
      <c r="A174" s="41">
        <v>168</v>
      </c>
      <c r="B174" s="42" t="s">
        <v>2438</v>
      </c>
      <c r="C174" s="43" t="s">
        <v>2439</v>
      </c>
      <c r="D174" s="44" t="s">
        <v>2440</v>
      </c>
      <c r="E174" s="44" t="s">
        <v>1745</v>
      </c>
      <c r="F174" s="62">
        <v>39567</v>
      </c>
      <c r="G174" s="46">
        <v>8000</v>
      </c>
      <c r="H174" s="46">
        <v>8000</v>
      </c>
      <c r="I174" s="46">
        <f t="shared" si="4"/>
        <v>0</v>
      </c>
      <c r="J174" s="47"/>
      <c r="K174" s="48"/>
      <c r="L174" s="48"/>
      <c r="M174" s="48"/>
    </row>
    <row r="175" spans="1:13" ht="12.75">
      <c r="A175" s="41">
        <v>169</v>
      </c>
      <c r="B175" s="42" t="s">
        <v>2441</v>
      </c>
      <c r="C175" s="43" t="s">
        <v>2442</v>
      </c>
      <c r="D175" s="44" t="s">
        <v>2443</v>
      </c>
      <c r="E175" s="44" t="s">
        <v>1745</v>
      </c>
      <c r="F175" s="62">
        <v>40304</v>
      </c>
      <c r="G175" s="46">
        <v>19080</v>
      </c>
      <c r="H175" s="46">
        <v>19080</v>
      </c>
      <c r="I175" s="46">
        <f t="shared" si="4"/>
        <v>0</v>
      </c>
      <c r="J175" s="47"/>
      <c r="K175" s="48"/>
      <c r="L175" s="48"/>
      <c r="M175" s="48"/>
    </row>
    <row r="176" spans="1:13" ht="12.75">
      <c r="A176" s="41">
        <v>170</v>
      </c>
      <c r="B176" s="42" t="s">
        <v>2444</v>
      </c>
      <c r="C176" s="43" t="s">
        <v>2445</v>
      </c>
      <c r="D176" s="44" t="s">
        <v>2446</v>
      </c>
      <c r="E176" s="44" t="s">
        <v>1745</v>
      </c>
      <c r="F176" s="62">
        <v>40301</v>
      </c>
      <c r="G176" s="46">
        <v>1794.1</v>
      </c>
      <c r="H176" s="46">
        <v>1794.1</v>
      </c>
      <c r="I176" s="46">
        <f t="shared" si="4"/>
        <v>0</v>
      </c>
      <c r="J176" s="47"/>
      <c r="K176" s="48"/>
      <c r="L176" s="48"/>
      <c r="M176" s="48"/>
    </row>
    <row r="177" spans="1:13" ht="12.75">
      <c r="A177" s="41">
        <v>171</v>
      </c>
      <c r="B177" s="42" t="s">
        <v>2447</v>
      </c>
      <c r="C177" s="43">
        <v>32</v>
      </c>
      <c r="D177" s="44" t="s">
        <v>2448</v>
      </c>
      <c r="E177" s="44" t="s">
        <v>1745</v>
      </c>
      <c r="F177" s="62">
        <v>40516</v>
      </c>
      <c r="G177" s="46">
        <v>1500</v>
      </c>
      <c r="H177" s="46">
        <v>1500</v>
      </c>
      <c r="I177" s="46">
        <f aca="true" t="shared" si="5" ref="I177:I208">G177-H177</f>
        <v>0</v>
      </c>
      <c r="J177" s="47"/>
      <c r="K177" s="48"/>
      <c r="L177" s="48"/>
      <c r="M177" s="48"/>
    </row>
    <row r="178" spans="1:13" ht="12.75">
      <c r="A178" s="41">
        <v>172</v>
      </c>
      <c r="B178" s="42" t="s">
        <v>2449</v>
      </c>
      <c r="C178" s="43" t="s">
        <v>2450</v>
      </c>
      <c r="D178" s="44" t="s">
        <v>2451</v>
      </c>
      <c r="E178" s="44" t="s">
        <v>1745</v>
      </c>
      <c r="F178" s="47"/>
      <c r="G178" s="46">
        <v>8250</v>
      </c>
      <c r="H178" s="46">
        <v>8250</v>
      </c>
      <c r="I178" s="46">
        <f t="shared" si="5"/>
        <v>0</v>
      </c>
      <c r="J178" s="47"/>
      <c r="K178" s="48"/>
      <c r="L178" s="48"/>
      <c r="M178" s="48"/>
    </row>
    <row r="179" spans="1:13" ht="25.5">
      <c r="A179" s="41">
        <v>173</v>
      </c>
      <c r="B179" s="42" t="s">
        <v>2452</v>
      </c>
      <c r="C179" s="43" t="s">
        <v>1441</v>
      </c>
      <c r="D179" s="44" t="s">
        <v>2453</v>
      </c>
      <c r="E179" s="44" t="s">
        <v>1745</v>
      </c>
      <c r="F179" s="47"/>
      <c r="G179" s="46">
        <v>890</v>
      </c>
      <c r="H179" s="46">
        <v>890</v>
      </c>
      <c r="I179" s="46">
        <f t="shared" si="5"/>
        <v>0</v>
      </c>
      <c r="J179" s="47"/>
      <c r="K179" s="48"/>
      <c r="L179" s="48"/>
      <c r="M179" s="48"/>
    </row>
    <row r="180" spans="1:13" ht="25.5">
      <c r="A180" s="41">
        <v>174</v>
      </c>
      <c r="B180" s="42" t="s">
        <v>2454</v>
      </c>
      <c r="C180" s="43" t="s">
        <v>2455</v>
      </c>
      <c r="D180" s="44" t="s">
        <v>2456</v>
      </c>
      <c r="E180" s="44" t="s">
        <v>1745</v>
      </c>
      <c r="F180" s="62">
        <v>39567</v>
      </c>
      <c r="G180" s="46">
        <v>28060</v>
      </c>
      <c r="H180" s="46">
        <v>28060</v>
      </c>
      <c r="I180" s="46">
        <f t="shared" si="5"/>
        <v>0</v>
      </c>
      <c r="J180" s="47"/>
      <c r="K180" s="48"/>
      <c r="L180" s="48"/>
      <c r="M180" s="48"/>
    </row>
    <row r="181" spans="1:13" ht="12.75">
      <c r="A181" s="41">
        <v>175</v>
      </c>
      <c r="B181" s="42" t="s">
        <v>2457</v>
      </c>
      <c r="C181" s="43" t="s">
        <v>2458</v>
      </c>
      <c r="D181" s="44" t="s">
        <v>2459</v>
      </c>
      <c r="E181" s="44" t="s">
        <v>1745</v>
      </c>
      <c r="F181" s="62">
        <v>39022</v>
      </c>
      <c r="G181" s="46">
        <v>3406.8</v>
      </c>
      <c r="H181" s="46">
        <v>3406.8</v>
      </c>
      <c r="I181" s="46">
        <f t="shared" si="5"/>
        <v>0</v>
      </c>
      <c r="J181" s="47"/>
      <c r="K181" s="48"/>
      <c r="L181" s="48"/>
      <c r="M181" s="48"/>
    </row>
    <row r="182" spans="1:13" ht="25.5">
      <c r="A182" s="41">
        <v>176</v>
      </c>
      <c r="B182" s="42" t="s">
        <v>2460</v>
      </c>
      <c r="C182" s="43" t="s">
        <v>2461</v>
      </c>
      <c r="D182" s="44" t="s">
        <v>2462</v>
      </c>
      <c r="E182" s="44" t="s">
        <v>1745</v>
      </c>
      <c r="F182" s="62">
        <v>38930</v>
      </c>
      <c r="G182" s="46">
        <v>3608.76</v>
      </c>
      <c r="H182" s="46">
        <v>3608.76</v>
      </c>
      <c r="I182" s="46">
        <f t="shared" si="5"/>
        <v>0</v>
      </c>
      <c r="J182" s="47"/>
      <c r="K182" s="48"/>
      <c r="L182" s="48"/>
      <c r="M182" s="48"/>
    </row>
    <row r="183" spans="1:13" ht="12.75">
      <c r="A183" s="41">
        <v>177</v>
      </c>
      <c r="B183" s="42" t="s">
        <v>2463</v>
      </c>
      <c r="C183" s="43" t="s">
        <v>2464</v>
      </c>
      <c r="D183" s="44" t="s">
        <v>2465</v>
      </c>
      <c r="E183" s="44" t="s">
        <v>1745</v>
      </c>
      <c r="F183" s="62">
        <v>39448</v>
      </c>
      <c r="G183" s="46">
        <v>2748.05</v>
      </c>
      <c r="H183" s="46">
        <v>2748.05</v>
      </c>
      <c r="I183" s="46">
        <f t="shared" si="5"/>
        <v>0</v>
      </c>
      <c r="J183" s="47"/>
      <c r="K183" s="48"/>
      <c r="L183" s="48"/>
      <c r="M183" s="48"/>
    </row>
    <row r="184" spans="1:13" ht="12.75">
      <c r="A184" s="41">
        <v>178</v>
      </c>
      <c r="B184" s="42" t="s">
        <v>2466</v>
      </c>
      <c r="C184" s="43" t="s">
        <v>2467</v>
      </c>
      <c r="D184" s="44" t="s">
        <v>2468</v>
      </c>
      <c r="E184" s="44" t="s">
        <v>1745</v>
      </c>
      <c r="F184" s="62">
        <v>40359</v>
      </c>
      <c r="G184" s="46">
        <v>1066.4</v>
      </c>
      <c r="H184" s="46">
        <v>1066.4</v>
      </c>
      <c r="I184" s="46">
        <f t="shared" si="5"/>
        <v>0</v>
      </c>
      <c r="J184" s="47"/>
      <c r="K184" s="48"/>
      <c r="L184" s="48"/>
      <c r="M184" s="48"/>
    </row>
    <row r="185" spans="1:13" ht="41.25">
      <c r="A185" s="41">
        <v>179</v>
      </c>
      <c r="B185" s="42" t="s">
        <v>2469</v>
      </c>
      <c r="C185" s="43" t="s">
        <v>2470</v>
      </c>
      <c r="D185" s="44" t="s">
        <v>2471</v>
      </c>
      <c r="E185" s="44" t="s">
        <v>1745</v>
      </c>
      <c r="F185" s="62">
        <v>39198</v>
      </c>
      <c r="G185" s="46">
        <v>6003</v>
      </c>
      <c r="H185" s="46">
        <v>6003</v>
      </c>
      <c r="I185" s="46">
        <f t="shared" si="5"/>
        <v>0</v>
      </c>
      <c r="J185" s="47"/>
      <c r="K185" s="48"/>
      <c r="L185" s="48"/>
      <c r="M185" s="48"/>
    </row>
    <row r="186" spans="1:13" ht="38.25">
      <c r="A186" s="41">
        <v>180</v>
      </c>
      <c r="B186" s="42" t="s">
        <v>2472</v>
      </c>
      <c r="C186" s="43"/>
      <c r="D186" s="44" t="s">
        <v>2473</v>
      </c>
      <c r="E186" s="44" t="s">
        <v>1982</v>
      </c>
      <c r="F186" s="45">
        <v>2957.24</v>
      </c>
      <c r="G186" s="46"/>
      <c r="H186" s="46"/>
      <c r="I186" s="46">
        <f t="shared" si="5"/>
        <v>0</v>
      </c>
      <c r="J186" s="47"/>
      <c r="K186" s="48"/>
      <c r="L186" s="48"/>
      <c r="M186" s="48"/>
    </row>
    <row r="187" spans="1:13" ht="25.5">
      <c r="A187" s="41">
        <v>181</v>
      </c>
      <c r="B187" s="42" t="s">
        <v>2474</v>
      </c>
      <c r="C187" s="43" t="s">
        <v>2475</v>
      </c>
      <c r="D187" s="44" t="s">
        <v>2476</v>
      </c>
      <c r="E187" s="44" t="s">
        <v>1745</v>
      </c>
      <c r="F187" s="62">
        <v>40294</v>
      </c>
      <c r="G187" s="46">
        <v>1500</v>
      </c>
      <c r="H187" s="46">
        <v>1500</v>
      </c>
      <c r="I187" s="46">
        <f t="shared" si="5"/>
        <v>0</v>
      </c>
      <c r="J187" s="47"/>
      <c r="K187" s="48"/>
      <c r="L187" s="48"/>
      <c r="M187" s="48"/>
    </row>
    <row r="188" spans="1:13" ht="12.75">
      <c r="A188" s="41">
        <v>182</v>
      </c>
      <c r="B188" s="42" t="s">
        <v>2477</v>
      </c>
      <c r="C188" s="43" t="s">
        <v>2478</v>
      </c>
      <c r="D188" s="44" t="s">
        <v>2479</v>
      </c>
      <c r="E188" s="44" t="s">
        <v>1745</v>
      </c>
      <c r="F188" s="62">
        <v>25204</v>
      </c>
      <c r="G188" s="46">
        <v>2550.11</v>
      </c>
      <c r="H188" s="46">
        <v>2550.11</v>
      </c>
      <c r="I188" s="46">
        <f t="shared" si="5"/>
        <v>0</v>
      </c>
      <c r="J188" s="47"/>
      <c r="K188" s="48"/>
      <c r="L188" s="48"/>
      <c r="M188" s="48"/>
    </row>
    <row r="189" spans="1:13" ht="25.5">
      <c r="A189" s="41">
        <v>183</v>
      </c>
      <c r="B189" s="42" t="s">
        <v>2480</v>
      </c>
      <c r="C189" s="43" t="s">
        <v>2481</v>
      </c>
      <c r="D189" s="44" t="s">
        <v>2482</v>
      </c>
      <c r="E189" s="44" t="s">
        <v>1982</v>
      </c>
      <c r="F189" s="62">
        <v>40067</v>
      </c>
      <c r="G189" s="46">
        <v>40000</v>
      </c>
      <c r="H189" s="46">
        <v>13616.17</v>
      </c>
      <c r="I189" s="46">
        <f t="shared" si="5"/>
        <v>26383.83</v>
      </c>
      <c r="J189" s="47"/>
      <c r="K189" s="48"/>
      <c r="L189" s="48"/>
      <c r="M189" s="48"/>
    </row>
    <row r="190" spans="1:13" ht="25.5">
      <c r="A190" s="41">
        <v>184</v>
      </c>
      <c r="B190" s="42" t="s">
        <v>2483</v>
      </c>
      <c r="C190" s="43" t="s">
        <v>2484</v>
      </c>
      <c r="D190" s="44" t="s">
        <v>2485</v>
      </c>
      <c r="E190" s="44" t="s">
        <v>1982</v>
      </c>
      <c r="F190" s="62">
        <v>40067</v>
      </c>
      <c r="G190" s="46">
        <v>40000</v>
      </c>
      <c r="H190" s="46">
        <v>13616.17</v>
      </c>
      <c r="I190" s="46">
        <f t="shared" si="5"/>
        <v>26383.83</v>
      </c>
      <c r="J190" s="47"/>
      <c r="K190" s="48"/>
      <c r="L190" s="48"/>
      <c r="M190" s="48"/>
    </row>
    <row r="191" spans="1:13" ht="25.5">
      <c r="A191" s="41">
        <v>185</v>
      </c>
      <c r="B191" s="42" t="s">
        <v>2486</v>
      </c>
      <c r="C191" s="43" t="s">
        <v>2487</v>
      </c>
      <c r="D191" s="44" t="s">
        <v>2488</v>
      </c>
      <c r="E191" s="44" t="s">
        <v>1745</v>
      </c>
      <c r="F191" s="62">
        <v>40288</v>
      </c>
      <c r="G191" s="46">
        <v>40265</v>
      </c>
      <c r="H191" s="46">
        <v>12138.21</v>
      </c>
      <c r="I191" s="46">
        <f t="shared" si="5"/>
        <v>28126.79</v>
      </c>
      <c r="J191" s="47"/>
      <c r="K191" s="48"/>
      <c r="L191" s="48"/>
      <c r="M191" s="48"/>
    </row>
    <row r="192" spans="1:13" ht="25.5">
      <c r="A192" s="41">
        <v>186</v>
      </c>
      <c r="B192" s="42" t="s">
        <v>2489</v>
      </c>
      <c r="C192" s="43" t="s">
        <v>2490</v>
      </c>
      <c r="D192" s="44" t="s">
        <v>2491</v>
      </c>
      <c r="E192" s="44" t="s">
        <v>1745</v>
      </c>
      <c r="F192" s="44" t="s">
        <v>2492</v>
      </c>
      <c r="G192" s="46">
        <v>40265</v>
      </c>
      <c r="H192" s="46">
        <v>12138.21</v>
      </c>
      <c r="I192" s="46">
        <f t="shared" si="5"/>
        <v>28126.79</v>
      </c>
      <c r="J192" s="47"/>
      <c r="K192" s="48"/>
      <c r="L192" s="48"/>
      <c r="M192" s="48"/>
    </row>
    <row r="193" spans="1:13" ht="12.75">
      <c r="A193" s="41">
        <v>187</v>
      </c>
      <c r="B193" s="42" t="s">
        <v>2493</v>
      </c>
      <c r="C193" s="43" t="s">
        <v>2494</v>
      </c>
      <c r="D193" s="44" t="s">
        <v>2495</v>
      </c>
      <c r="E193" s="44" t="s">
        <v>1745</v>
      </c>
      <c r="F193" s="62">
        <v>40288</v>
      </c>
      <c r="G193" s="46">
        <v>15950</v>
      </c>
      <c r="H193" s="46">
        <v>15950</v>
      </c>
      <c r="I193" s="46">
        <f t="shared" si="5"/>
        <v>0</v>
      </c>
      <c r="J193" s="47"/>
      <c r="K193" s="48"/>
      <c r="L193" s="48"/>
      <c r="M193" s="48"/>
    </row>
    <row r="194" spans="1:13" ht="25.5">
      <c r="A194" s="41">
        <v>188</v>
      </c>
      <c r="B194" s="42" t="s">
        <v>2496</v>
      </c>
      <c r="C194" s="43" t="s">
        <v>2497</v>
      </c>
      <c r="D194" s="44" t="s">
        <v>2498</v>
      </c>
      <c r="E194" s="44" t="s">
        <v>1745</v>
      </c>
      <c r="F194" s="62">
        <v>40288</v>
      </c>
      <c r="G194" s="46">
        <v>6180</v>
      </c>
      <c r="H194" s="46">
        <v>6180</v>
      </c>
      <c r="I194" s="46">
        <f t="shared" si="5"/>
        <v>0</v>
      </c>
      <c r="J194" s="47"/>
      <c r="K194" s="48"/>
      <c r="L194" s="48"/>
      <c r="M194" s="48"/>
    </row>
    <row r="195" spans="1:13" ht="38.25">
      <c r="A195" s="41">
        <v>189</v>
      </c>
      <c r="B195" s="42" t="s">
        <v>2499</v>
      </c>
      <c r="C195" s="43"/>
      <c r="D195" s="44" t="s">
        <v>2500</v>
      </c>
      <c r="E195" s="44" t="s">
        <v>1982</v>
      </c>
      <c r="F195" s="45">
        <v>2011</v>
      </c>
      <c r="G195" s="46">
        <v>42408</v>
      </c>
      <c r="H195" s="46">
        <v>42408</v>
      </c>
      <c r="I195" s="46">
        <f t="shared" si="5"/>
        <v>0</v>
      </c>
      <c r="J195" s="47"/>
      <c r="K195" s="48"/>
      <c r="L195" s="48"/>
      <c r="M195" s="48"/>
    </row>
    <row r="196" spans="1:13" s="59" customFormat="1" ht="25.5">
      <c r="A196" s="41">
        <v>190</v>
      </c>
      <c r="B196" s="51" t="s">
        <v>2501</v>
      </c>
      <c r="C196" s="52"/>
      <c r="D196" s="53" t="s">
        <v>2502</v>
      </c>
      <c r="E196" s="53" t="s">
        <v>1982</v>
      </c>
      <c r="F196" s="54">
        <v>2011</v>
      </c>
      <c r="G196" s="55">
        <v>9600</v>
      </c>
      <c r="H196" s="55">
        <v>9600</v>
      </c>
      <c r="I196" s="55">
        <f t="shared" si="5"/>
        <v>0</v>
      </c>
      <c r="J196" s="56"/>
      <c r="K196" s="57"/>
      <c r="L196" s="57"/>
      <c r="M196" s="57"/>
    </row>
    <row r="197" spans="1:13" ht="12.75">
      <c r="A197" s="41">
        <v>191</v>
      </c>
      <c r="B197" s="42" t="s">
        <v>2503</v>
      </c>
      <c r="C197" s="43" t="s">
        <v>2504</v>
      </c>
      <c r="D197" s="44" t="s">
        <v>2505</v>
      </c>
      <c r="E197" s="44" t="s">
        <v>1745</v>
      </c>
      <c r="F197" s="62">
        <v>38838</v>
      </c>
      <c r="G197" s="46">
        <v>20903.29</v>
      </c>
      <c r="H197" s="46">
        <v>17676.08</v>
      </c>
      <c r="I197" s="46">
        <f t="shared" si="5"/>
        <v>3227.209999999999</v>
      </c>
      <c r="J197" s="47"/>
      <c r="K197" s="48"/>
      <c r="L197" s="48"/>
      <c r="M197" s="48"/>
    </row>
    <row r="198" spans="1:13" ht="12.75">
      <c r="A198" s="41">
        <v>192</v>
      </c>
      <c r="B198" s="42" t="s">
        <v>2506</v>
      </c>
      <c r="C198" s="43">
        <v>6</v>
      </c>
      <c r="D198" s="44" t="s">
        <v>2507</v>
      </c>
      <c r="E198" s="44" t="s">
        <v>1745</v>
      </c>
      <c r="F198" s="47"/>
      <c r="G198" s="46">
        <v>400</v>
      </c>
      <c r="H198" s="46">
        <v>400</v>
      </c>
      <c r="I198" s="46">
        <f t="shared" si="5"/>
        <v>0</v>
      </c>
      <c r="J198" s="47"/>
      <c r="K198" s="48"/>
      <c r="L198" s="48"/>
      <c r="M198" s="48"/>
    </row>
    <row r="199" spans="1:13" ht="25.5">
      <c r="A199" s="41">
        <v>193</v>
      </c>
      <c r="B199" s="42" t="s">
        <v>2508</v>
      </c>
      <c r="C199" s="43" t="s">
        <v>2509</v>
      </c>
      <c r="D199" s="44" t="s">
        <v>2510</v>
      </c>
      <c r="E199" s="44" t="s">
        <v>1745</v>
      </c>
      <c r="F199" s="62">
        <v>39567</v>
      </c>
      <c r="G199" s="46">
        <v>1800</v>
      </c>
      <c r="H199" s="46">
        <v>1800</v>
      </c>
      <c r="I199" s="46">
        <f t="shared" si="5"/>
        <v>0</v>
      </c>
      <c r="J199" s="47"/>
      <c r="K199" s="48"/>
      <c r="L199" s="48"/>
      <c r="M199" s="48"/>
    </row>
    <row r="200" spans="1:13" ht="25.5">
      <c r="A200" s="41">
        <v>194</v>
      </c>
      <c r="B200" s="42" t="s">
        <v>2511</v>
      </c>
      <c r="C200" s="43" t="s">
        <v>2512</v>
      </c>
      <c r="D200" s="44" t="s">
        <v>2513</v>
      </c>
      <c r="E200" s="44" t="s">
        <v>1745</v>
      </c>
      <c r="F200" s="62">
        <v>40516</v>
      </c>
      <c r="G200" s="46">
        <v>2230</v>
      </c>
      <c r="H200" s="46">
        <v>2230</v>
      </c>
      <c r="I200" s="46">
        <f t="shared" si="5"/>
        <v>0</v>
      </c>
      <c r="J200" s="47"/>
      <c r="K200" s="48"/>
      <c r="L200" s="48"/>
      <c r="M200" s="48"/>
    </row>
    <row r="201" spans="1:13" ht="12.75">
      <c r="A201" s="41">
        <v>195</v>
      </c>
      <c r="B201" s="42" t="s">
        <v>2514</v>
      </c>
      <c r="C201" s="43" t="s">
        <v>2515</v>
      </c>
      <c r="D201" s="44" t="s">
        <v>2516</v>
      </c>
      <c r="E201" s="44" t="s">
        <v>1745</v>
      </c>
      <c r="F201" s="62">
        <v>40179</v>
      </c>
      <c r="G201" s="46">
        <v>2100</v>
      </c>
      <c r="H201" s="46">
        <v>2100</v>
      </c>
      <c r="I201" s="46">
        <f t="shared" si="5"/>
        <v>0</v>
      </c>
      <c r="J201" s="47"/>
      <c r="K201" s="48"/>
      <c r="L201" s="48"/>
      <c r="M201" s="48"/>
    </row>
    <row r="202" spans="1:13" ht="12.75">
      <c r="A202" s="41">
        <v>196</v>
      </c>
      <c r="B202" s="42" t="s">
        <v>2517</v>
      </c>
      <c r="C202" s="43" t="s">
        <v>2518</v>
      </c>
      <c r="D202" s="44" t="s">
        <v>2519</v>
      </c>
      <c r="E202" s="44" t="s">
        <v>1745</v>
      </c>
      <c r="F202" s="62">
        <v>40516</v>
      </c>
      <c r="G202" s="46">
        <v>1900</v>
      </c>
      <c r="H202" s="46">
        <v>1900</v>
      </c>
      <c r="I202" s="46">
        <f t="shared" si="5"/>
        <v>0</v>
      </c>
      <c r="J202" s="47"/>
      <c r="K202" s="48"/>
      <c r="L202" s="48"/>
      <c r="M202" s="48"/>
    </row>
    <row r="203" spans="1:13" ht="25.5">
      <c r="A203" s="41">
        <v>197</v>
      </c>
      <c r="B203" s="42" t="s">
        <v>2520</v>
      </c>
      <c r="C203" s="43" t="s">
        <v>2521</v>
      </c>
      <c r="D203" s="44" t="s">
        <v>2522</v>
      </c>
      <c r="E203" s="44" t="s">
        <v>1745</v>
      </c>
      <c r="F203" s="62">
        <v>39755</v>
      </c>
      <c r="G203" s="46">
        <v>13800</v>
      </c>
      <c r="H203" s="46">
        <v>13800</v>
      </c>
      <c r="I203" s="46">
        <f t="shared" si="5"/>
        <v>0</v>
      </c>
      <c r="J203" s="47"/>
      <c r="K203" s="48"/>
      <c r="L203" s="48"/>
      <c r="M203" s="48"/>
    </row>
    <row r="204" spans="1:13" ht="12.75">
      <c r="A204" s="41">
        <v>198</v>
      </c>
      <c r="B204" s="42" t="s">
        <v>2523</v>
      </c>
      <c r="C204" s="43" t="s">
        <v>2524</v>
      </c>
      <c r="D204" s="44" t="s">
        <v>2525</v>
      </c>
      <c r="E204" s="44" t="s">
        <v>1745</v>
      </c>
      <c r="F204" s="62">
        <v>39052</v>
      </c>
      <c r="G204" s="46">
        <v>21449.75</v>
      </c>
      <c r="H204" s="46">
        <v>21449.75</v>
      </c>
      <c r="I204" s="46">
        <f t="shared" si="5"/>
        <v>0</v>
      </c>
      <c r="J204" s="47"/>
      <c r="K204" s="48"/>
      <c r="L204" s="48"/>
      <c r="M204" s="48"/>
    </row>
    <row r="205" spans="1:13" ht="25.5">
      <c r="A205" s="41">
        <v>199</v>
      </c>
      <c r="B205" s="42" t="s">
        <v>2526</v>
      </c>
      <c r="C205" s="43" t="s">
        <v>2527</v>
      </c>
      <c r="D205" s="44" t="s">
        <v>2528</v>
      </c>
      <c r="E205" s="44" t="s">
        <v>1745</v>
      </c>
      <c r="F205" s="62">
        <v>39729</v>
      </c>
      <c r="G205" s="46">
        <v>12300</v>
      </c>
      <c r="H205" s="46">
        <v>12300</v>
      </c>
      <c r="I205" s="46">
        <f t="shared" si="5"/>
        <v>0</v>
      </c>
      <c r="J205" s="47"/>
      <c r="K205" s="48"/>
      <c r="L205" s="48"/>
      <c r="M205" s="48"/>
    </row>
    <row r="206" spans="1:13" ht="12.75">
      <c r="A206" s="41">
        <v>200</v>
      </c>
      <c r="B206" s="42" t="s">
        <v>2529</v>
      </c>
      <c r="C206" s="43" t="s">
        <v>2530</v>
      </c>
      <c r="D206" s="44" t="s">
        <v>2531</v>
      </c>
      <c r="E206" s="44" t="s">
        <v>1745</v>
      </c>
      <c r="F206" s="62">
        <v>38961</v>
      </c>
      <c r="G206" s="46">
        <v>15409.14</v>
      </c>
      <c r="H206" s="46">
        <v>15409.14</v>
      </c>
      <c r="I206" s="46">
        <f t="shared" si="5"/>
        <v>0</v>
      </c>
      <c r="J206" s="47"/>
      <c r="K206" s="48"/>
      <c r="L206" s="48"/>
      <c r="M206" s="48"/>
    </row>
    <row r="207" spans="1:13" ht="25.5">
      <c r="A207" s="41">
        <v>201</v>
      </c>
      <c r="B207" s="42" t="s">
        <v>2532</v>
      </c>
      <c r="C207" s="43" t="s">
        <v>2533</v>
      </c>
      <c r="D207" s="44" t="s">
        <v>2534</v>
      </c>
      <c r="E207" s="44" t="s">
        <v>1745</v>
      </c>
      <c r="F207" s="62">
        <v>39763</v>
      </c>
      <c r="G207" s="46">
        <v>1620</v>
      </c>
      <c r="H207" s="46">
        <v>1620</v>
      </c>
      <c r="I207" s="46">
        <f t="shared" si="5"/>
        <v>0</v>
      </c>
      <c r="J207" s="47"/>
      <c r="K207" s="48"/>
      <c r="L207" s="48"/>
      <c r="M207" s="48"/>
    </row>
    <row r="208" spans="1:13" ht="25.5">
      <c r="A208" s="41">
        <v>202</v>
      </c>
      <c r="B208" s="42" t="s">
        <v>2535</v>
      </c>
      <c r="C208" s="43" t="s">
        <v>2536</v>
      </c>
      <c r="D208" s="44" t="s">
        <v>2537</v>
      </c>
      <c r="E208" s="44" t="s">
        <v>1745</v>
      </c>
      <c r="F208" s="62">
        <v>39763</v>
      </c>
      <c r="G208" s="46">
        <v>1450</v>
      </c>
      <c r="H208" s="46">
        <v>1450</v>
      </c>
      <c r="I208" s="46">
        <f t="shared" si="5"/>
        <v>0</v>
      </c>
      <c r="J208" s="47"/>
      <c r="K208" s="48"/>
      <c r="L208" s="48"/>
      <c r="M208" s="48"/>
    </row>
    <row r="209" spans="1:13" ht="25.5">
      <c r="A209" s="41">
        <v>203</v>
      </c>
      <c r="B209" s="42" t="s">
        <v>2538</v>
      </c>
      <c r="C209" s="43" t="s">
        <v>2539</v>
      </c>
      <c r="D209" s="44" t="s">
        <v>2540</v>
      </c>
      <c r="E209" s="44" t="s">
        <v>1982</v>
      </c>
      <c r="F209" s="62">
        <v>40036</v>
      </c>
      <c r="G209" s="46" t="s">
        <v>2541</v>
      </c>
      <c r="H209" s="46" t="s">
        <v>2541</v>
      </c>
      <c r="I209" s="46">
        <v>0</v>
      </c>
      <c r="J209" s="47"/>
      <c r="K209" s="48"/>
      <c r="L209" s="48"/>
      <c r="M209" s="48"/>
    </row>
    <row r="210" spans="1:13" ht="25.5">
      <c r="A210" s="41">
        <v>204</v>
      </c>
      <c r="B210" s="42" t="s">
        <v>2542</v>
      </c>
      <c r="C210" s="43" t="s">
        <v>2543</v>
      </c>
      <c r="D210" s="44" t="s">
        <v>2544</v>
      </c>
      <c r="E210" s="44" t="s">
        <v>1982</v>
      </c>
      <c r="F210" s="62">
        <v>40037</v>
      </c>
      <c r="G210" s="46">
        <v>23300</v>
      </c>
      <c r="H210" s="46">
        <v>23300</v>
      </c>
      <c r="I210" s="46">
        <f aca="true" t="shared" si="6" ref="I210:I241">G210-H210</f>
        <v>0</v>
      </c>
      <c r="J210" s="47"/>
      <c r="K210" s="48" t="s">
        <v>488</v>
      </c>
      <c r="L210" s="48"/>
      <c r="M210" s="48"/>
    </row>
    <row r="211" spans="1:13" ht="12.75">
      <c r="A211" s="41">
        <v>205</v>
      </c>
      <c r="B211" s="42" t="s">
        <v>2545</v>
      </c>
      <c r="C211" s="43"/>
      <c r="D211" s="44" t="s">
        <v>2546</v>
      </c>
      <c r="E211" s="44" t="s">
        <v>1745</v>
      </c>
      <c r="F211" s="45">
        <v>2012</v>
      </c>
      <c r="G211" s="46">
        <v>9700</v>
      </c>
      <c r="H211" s="46">
        <v>9700</v>
      </c>
      <c r="I211" s="46">
        <f t="shared" si="6"/>
        <v>0</v>
      </c>
      <c r="J211" s="47"/>
      <c r="K211" s="48"/>
      <c r="L211" s="48"/>
      <c r="M211" s="48"/>
    </row>
    <row r="212" spans="1:13" ht="25.5">
      <c r="A212" s="41">
        <v>206</v>
      </c>
      <c r="B212" s="42" t="s">
        <v>2547</v>
      </c>
      <c r="C212" s="43" t="s">
        <v>2548</v>
      </c>
      <c r="D212" s="44" t="s">
        <v>2549</v>
      </c>
      <c r="E212" s="44" t="s">
        <v>1982</v>
      </c>
      <c r="F212" s="62">
        <v>39953</v>
      </c>
      <c r="G212" s="46">
        <v>4500</v>
      </c>
      <c r="H212" s="46">
        <v>4500</v>
      </c>
      <c r="I212" s="46">
        <f t="shared" si="6"/>
        <v>0</v>
      </c>
      <c r="J212" s="47"/>
      <c r="K212" s="48"/>
      <c r="L212" s="48"/>
      <c r="M212" s="48"/>
    </row>
    <row r="213" spans="1:13" ht="25.5">
      <c r="A213" s="41">
        <v>207</v>
      </c>
      <c r="B213" s="42" t="s">
        <v>2550</v>
      </c>
      <c r="C213" s="43" t="s">
        <v>2551</v>
      </c>
      <c r="D213" s="44" t="s">
        <v>2552</v>
      </c>
      <c r="E213" s="44" t="s">
        <v>1982</v>
      </c>
      <c r="F213" s="62">
        <v>40162</v>
      </c>
      <c r="G213" s="46">
        <v>4460</v>
      </c>
      <c r="H213" s="46">
        <v>4460</v>
      </c>
      <c r="I213" s="46">
        <f t="shared" si="6"/>
        <v>0</v>
      </c>
      <c r="J213" s="47"/>
      <c r="K213" s="48"/>
      <c r="L213" s="48"/>
      <c r="M213" s="48"/>
    </row>
    <row r="214" spans="1:13" ht="12.75">
      <c r="A214" s="41">
        <v>208</v>
      </c>
      <c r="B214" s="42" t="s">
        <v>2553</v>
      </c>
      <c r="C214" s="43" t="s">
        <v>2554</v>
      </c>
      <c r="D214" s="44" t="s">
        <v>2555</v>
      </c>
      <c r="E214" s="44" t="s">
        <v>1745</v>
      </c>
      <c r="F214" s="62">
        <v>38930</v>
      </c>
      <c r="G214" s="46">
        <v>2218.5</v>
      </c>
      <c r="H214" s="46">
        <v>2218.5</v>
      </c>
      <c r="I214" s="46">
        <f t="shared" si="6"/>
        <v>0</v>
      </c>
      <c r="J214" s="47"/>
      <c r="K214" s="48"/>
      <c r="L214" s="48"/>
      <c r="M214" s="48"/>
    </row>
    <row r="215" spans="1:13" ht="12.75">
      <c r="A215" s="41">
        <v>209</v>
      </c>
      <c r="B215" s="42" t="s">
        <v>2556</v>
      </c>
      <c r="C215" s="43" t="s">
        <v>2557</v>
      </c>
      <c r="D215" s="44" t="s">
        <v>2558</v>
      </c>
      <c r="E215" s="44" t="s">
        <v>1745</v>
      </c>
      <c r="F215" s="62">
        <v>39692</v>
      </c>
      <c r="G215" s="46">
        <v>6180</v>
      </c>
      <c r="H215" s="46">
        <v>6180</v>
      </c>
      <c r="I215" s="46">
        <f t="shared" si="6"/>
        <v>0</v>
      </c>
      <c r="J215" s="47"/>
      <c r="K215" s="48"/>
      <c r="L215" s="48"/>
      <c r="M215" s="48"/>
    </row>
    <row r="216" spans="1:13" ht="12.75">
      <c r="A216" s="41">
        <v>210</v>
      </c>
      <c r="B216" s="42" t="s">
        <v>2559</v>
      </c>
      <c r="C216" s="43" t="s">
        <v>2560</v>
      </c>
      <c r="D216" s="44" t="s">
        <v>2561</v>
      </c>
      <c r="E216" s="44" t="s">
        <v>1745</v>
      </c>
      <c r="F216" s="62">
        <v>39692</v>
      </c>
      <c r="G216" s="46">
        <v>3040</v>
      </c>
      <c r="H216" s="46">
        <v>3040</v>
      </c>
      <c r="I216" s="46">
        <f t="shared" si="6"/>
        <v>0</v>
      </c>
      <c r="J216" s="47"/>
      <c r="K216" s="48"/>
      <c r="L216" s="48"/>
      <c r="M216" s="48"/>
    </row>
    <row r="217" spans="1:13" ht="12.75">
      <c r="A217" s="41">
        <v>211</v>
      </c>
      <c r="B217" s="42" t="s">
        <v>2562</v>
      </c>
      <c r="C217" s="43" t="s">
        <v>2563</v>
      </c>
      <c r="D217" s="44" t="s">
        <v>2564</v>
      </c>
      <c r="E217" s="44" t="s">
        <v>1745</v>
      </c>
      <c r="F217" s="62">
        <v>38700</v>
      </c>
      <c r="G217" s="46">
        <v>1605</v>
      </c>
      <c r="H217" s="46">
        <v>1605</v>
      </c>
      <c r="I217" s="46">
        <f t="shared" si="6"/>
        <v>0</v>
      </c>
      <c r="J217" s="47"/>
      <c r="K217" s="48"/>
      <c r="L217" s="48"/>
      <c r="M217" s="48"/>
    </row>
    <row r="218" spans="1:13" ht="12.75">
      <c r="A218" s="41">
        <v>212</v>
      </c>
      <c r="B218" s="42" t="s">
        <v>2565</v>
      </c>
      <c r="C218" s="43" t="s">
        <v>2566</v>
      </c>
      <c r="D218" s="44" t="s">
        <v>2567</v>
      </c>
      <c r="E218" s="44" t="s">
        <v>1555</v>
      </c>
      <c r="F218" s="62">
        <v>40234</v>
      </c>
      <c r="G218" s="46">
        <v>4800</v>
      </c>
      <c r="H218" s="46">
        <v>4800</v>
      </c>
      <c r="I218" s="46">
        <f t="shared" si="6"/>
        <v>0</v>
      </c>
      <c r="J218" s="47"/>
      <c r="K218" s="48"/>
      <c r="L218" s="48"/>
      <c r="M218" s="48"/>
    </row>
    <row r="219" spans="1:13" s="59" customFormat="1" ht="38.25">
      <c r="A219" s="41">
        <v>213</v>
      </c>
      <c r="B219" s="51" t="s">
        <v>2568</v>
      </c>
      <c r="C219" s="52"/>
      <c r="D219" s="53" t="s">
        <v>2569</v>
      </c>
      <c r="E219" s="53" t="s">
        <v>1982</v>
      </c>
      <c r="F219" s="54">
        <v>2011</v>
      </c>
      <c r="G219" s="55">
        <v>3158.4</v>
      </c>
      <c r="H219" s="55">
        <v>3158.4</v>
      </c>
      <c r="I219" s="55">
        <f t="shared" si="6"/>
        <v>0</v>
      </c>
      <c r="J219" s="56"/>
      <c r="K219" s="57"/>
      <c r="L219" s="57"/>
      <c r="M219" s="57"/>
    </row>
    <row r="220" spans="1:13" ht="25.5">
      <c r="A220" s="41">
        <v>214</v>
      </c>
      <c r="B220" s="42" t="s">
        <v>2570</v>
      </c>
      <c r="C220" s="43" t="s">
        <v>2571</v>
      </c>
      <c r="D220" s="44" t="s">
        <v>2572</v>
      </c>
      <c r="E220" s="44" t="s">
        <v>1745</v>
      </c>
      <c r="F220" s="62">
        <v>38657</v>
      </c>
      <c r="G220" s="46">
        <v>10700</v>
      </c>
      <c r="H220" s="46">
        <v>10700</v>
      </c>
      <c r="I220" s="46">
        <f t="shared" si="6"/>
        <v>0</v>
      </c>
      <c r="J220" s="47"/>
      <c r="K220" s="48"/>
      <c r="L220" s="48"/>
      <c r="M220" s="48"/>
    </row>
    <row r="221" spans="1:13" ht="25.5">
      <c r="A221" s="41">
        <v>215</v>
      </c>
      <c r="B221" s="42" t="s">
        <v>2573</v>
      </c>
      <c r="C221" s="43">
        <v>12</v>
      </c>
      <c r="D221" s="44" t="s">
        <v>2574</v>
      </c>
      <c r="E221" s="44" t="s">
        <v>1982</v>
      </c>
      <c r="F221" s="62">
        <v>40170</v>
      </c>
      <c r="G221" s="46">
        <v>1409</v>
      </c>
      <c r="H221" s="46">
        <v>1409</v>
      </c>
      <c r="I221" s="46">
        <f t="shared" si="6"/>
        <v>0</v>
      </c>
      <c r="J221" s="47"/>
      <c r="K221" s="48"/>
      <c r="L221" s="48"/>
      <c r="M221" s="48"/>
    </row>
    <row r="222" spans="1:13" ht="25.5">
      <c r="A222" s="41">
        <v>216</v>
      </c>
      <c r="B222" s="42" t="s">
        <v>2575</v>
      </c>
      <c r="C222" s="43" t="s">
        <v>2576</v>
      </c>
      <c r="D222" s="44" t="s">
        <v>2577</v>
      </c>
      <c r="E222" s="44" t="s">
        <v>1745</v>
      </c>
      <c r="F222" s="62">
        <v>39563</v>
      </c>
      <c r="G222" s="46">
        <v>2200</v>
      </c>
      <c r="H222" s="46">
        <v>2200</v>
      </c>
      <c r="I222" s="46">
        <f t="shared" si="6"/>
        <v>0</v>
      </c>
      <c r="J222" s="47"/>
      <c r="K222" s="48"/>
      <c r="L222" s="48"/>
      <c r="M222" s="48"/>
    </row>
    <row r="223" spans="1:13" ht="12.75">
      <c r="A223" s="41">
        <v>217</v>
      </c>
      <c r="B223" s="42" t="s">
        <v>2578</v>
      </c>
      <c r="C223" s="43" t="s">
        <v>2579</v>
      </c>
      <c r="D223" s="44" t="s">
        <v>2580</v>
      </c>
      <c r="E223" s="44" t="s">
        <v>1745</v>
      </c>
      <c r="F223" s="62">
        <v>39531</v>
      </c>
      <c r="G223" s="46">
        <v>3000</v>
      </c>
      <c r="H223" s="46">
        <v>3000</v>
      </c>
      <c r="I223" s="46">
        <f t="shared" si="6"/>
        <v>0</v>
      </c>
      <c r="J223" s="47"/>
      <c r="K223" s="48"/>
      <c r="L223" s="48"/>
      <c r="M223" s="48"/>
    </row>
    <row r="224" spans="1:13" ht="25.5">
      <c r="A224" s="41">
        <v>218</v>
      </c>
      <c r="B224" s="42" t="s">
        <v>2581</v>
      </c>
      <c r="C224" s="43" t="s">
        <v>2582</v>
      </c>
      <c r="D224" s="44" t="s">
        <v>2583</v>
      </c>
      <c r="E224" s="44" t="s">
        <v>1745</v>
      </c>
      <c r="F224" s="62">
        <v>39559</v>
      </c>
      <c r="G224" s="46">
        <v>1000</v>
      </c>
      <c r="H224" s="46">
        <v>1000</v>
      </c>
      <c r="I224" s="46">
        <f t="shared" si="6"/>
        <v>0</v>
      </c>
      <c r="J224" s="47"/>
      <c r="K224" s="48"/>
      <c r="L224" s="48"/>
      <c r="M224" s="48"/>
    </row>
    <row r="225" spans="1:13" ht="12.75">
      <c r="A225" s="41">
        <v>219</v>
      </c>
      <c r="B225" s="42" t="s">
        <v>2584</v>
      </c>
      <c r="C225" s="43" t="s">
        <v>2585</v>
      </c>
      <c r="D225" s="44" t="s">
        <v>2586</v>
      </c>
      <c r="E225" s="44" t="s">
        <v>1745</v>
      </c>
      <c r="F225" s="62">
        <v>40288</v>
      </c>
      <c r="G225" s="46">
        <v>3750</v>
      </c>
      <c r="H225" s="46">
        <v>3750</v>
      </c>
      <c r="I225" s="46">
        <f t="shared" si="6"/>
        <v>0</v>
      </c>
      <c r="J225" s="47"/>
      <c r="K225" s="48"/>
      <c r="L225" s="48"/>
      <c r="M225" s="48"/>
    </row>
    <row r="226" spans="1:13" ht="12.75">
      <c r="A226" s="41">
        <v>220</v>
      </c>
      <c r="B226" s="42" t="s">
        <v>2587</v>
      </c>
      <c r="C226" s="43" t="s">
        <v>2588</v>
      </c>
      <c r="D226" s="44" t="s">
        <v>2589</v>
      </c>
      <c r="E226" s="44" t="s">
        <v>1745</v>
      </c>
      <c r="F226" s="62">
        <v>40478</v>
      </c>
      <c r="G226" s="46">
        <v>1800</v>
      </c>
      <c r="H226" s="46">
        <v>1800</v>
      </c>
      <c r="I226" s="46">
        <f t="shared" si="6"/>
        <v>0</v>
      </c>
      <c r="J226" s="47"/>
      <c r="K226" s="48"/>
      <c r="L226" s="48"/>
      <c r="M226" s="48"/>
    </row>
    <row r="227" spans="1:13" ht="25.5">
      <c r="A227" s="41">
        <v>221</v>
      </c>
      <c r="B227" s="42" t="s">
        <v>2590</v>
      </c>
      <c r="C227" s="43" t="s">
        <v>2591</v>
      </c>
      <c r="D227" s="44" t="s">
        <v>2592</v>
      </c>
      <c r="E227" s="44" t="s">
        <v>1745</v>
      </c>
      <c r="F227" s="62">
        <v>40494</v>
      </c>
      <c r="G227" s="46">
        <v>29990</v>
      </c>
      <c r="H227" s="46">
        <v>16973.89</v>
      </c>
      <c r="I227" s="46">
        <f t="shared" si="6"/>
        <v>13016.11</v>
      </c>
      <c r="J227" s="47"/>
      <c r="K227" s="48"/>
      <c r="L227" s="48"/>
      <c r="M227" s="48"/>
    </row>
    <row r="228" spans="1:13" ht="25.5">
      <c r="A228" s="41">
        <v>222</v>
      </c>
      <c r="B228" s="42" t="s">
        <v>2593</v>
      </c>
      <c r="C228" s="43"/>
      <c r="D228" s="44" t="s">
        <v>2594</v>
      </c>
      <c r="E228" s="44" t="s">
        <v>1982</v>
      </c>
      <c r="F228" s="45">
        <v>2012</v>
      </c>
      <c r="G228" s="46">
        <v>4000</v>
      </c>
      <c r="H228" s="46">
        <v>4000</v>
      </c>
      <c r="I228" s="46">
        <f t="shared" si="6"/>
        <v>0</v>
      </c>
      <c r="J228" s="47"/>
      <c r="K228" s="48"/>
      <c r="L228" s="48"/>
      <c r="M228" s="48"/>
    </row>
    <row r="229" spans="1:13" ht="25.5">
      <c r="A229" s="41">
        <v>223</v>
      </c>
      <c r="B229" s="42" t="s">
        <v>2595</v>
      </c>
      <c r="C229" s="43"/>
      <c r="D229" s="44" t="s">
        <v>2596</v>
      </c>
      <c r="E229" s="44" t="s">
        <v>1745</v>
      </c>
      <c r="F229" s="45">
        <v>2012</v>
      </c>
      <c r="G229" s="46">
        <v>3819</v>
      </c>
      <c r="H229" s="46">
        <v>3819</v>
      </c>
      <c r="I229" s="46">
        <f t="shared" si="6"/>
        <v>0</v>
      </c>
      <c r="J229" s="47"/>
      <c r="K229" s="48"/>
      <c r="L229" s="48"/>
      <c r="M229" s="48"/>
    </row>
    <row r="230" spans="1:13" ht="12.75">
      <c r="A230" s="41">
        <v>224</v>
      </c>
      <c r="B230" s="42" t="s">
        <v>2597</v>
      </c>
      <c r="C230" s="43" t="s">
        <v>2598</v>
      </c>
      <c r="D230" s="44" t="s">
        <v>2599</v>
      </c>
      <c r="E230" s="44" t="s">
        <v>1745</v>
      </c>
      <c r="F230" s="62">
        <v>38961</v>
      </c>
      <c r="G230" s="46">
        <v>1836</v>
      </c>
      <c r="H230" s="46">
        <v>1836</v>
      </c>
      <c r="I230" s="46">
        <f t="shared" si="6"/>
        <v>0</v>
      </c>
      <c r="J230" s="47"/>
      <c r="K230" s="48"/>
      <c r="L230" s="48"/>
      <c r="M230" s="48"/>
    </row>
    <row r="231" spans="1:13" ht="25.5">
      <c r="A231" s="41">
        <v>225</v>
      </c>
      <c r="B231" s="42" t="s">
        <v>2600</v>
      </c>
      <c r="C231" s="43" t="s">
        <v>2601</v>
      </c>
      <c r="D231" s="44" t="s">
        <v>2602</v>
      </c>
      <c r="E231" s="44" t="s">
        <v>1745</v>
      </c>
      <c r="F231" s="62">
        <v>39429</v>
      </c>
      <c r="G231" s="46">
        <v>12470</v>
      </c>
      <c r="H231" s="46">
        <v>12470</v>
      </c>
      <c r="I231" s="46">
        <f t="shared" si="6"/>
        <v>0</v>
      </c>
      <c r="J231" s="47"/>
      <c r="K231" s="48"/>
      <c r="L231" s="48"/>
      <c r="M231" s="48"/>
    </row>
    <row r="232" spans="1:13" ht="25.5">
      <c r="A232" s="41">
        <v>226</v>
      </c>
      <c r="B232" s="42" t="s">
        <v>2603</v>
      </c>
      <c r="C232" s="43" t="s">
        <v>2604</v>
      </c>
      <c r="D232" s="44" t="s">
        <v>2605</v>
      </c>
      <c r="E232" s="44" t="s">
        <v>1982</v>
      </c>
      <c r="F232" s="62">
        <v>39909</v>
      </c>
      <c r="G232" s="46">
        <v>1700</v>
      </c>
      <c r="H232" s="46">
        <v>1700</v>
      </c>
      <c r="I232" s="46">
        <f t="shared" si="6"/>
        <v>0</v>
      </c>
      <c r="J232" s="47"/>
      <c r="K232" s="48"/>
      <c r="L232" s="48"/>
      <c r="M232" s="48"/>
    </row>
    <row r="233" spans="1:13" ht="12.75">
      <c r="A233" s="41">
        <v>227</v>
      </c>
      <c r="B233" s="42" t="s">
        <v>2606</v>
      </c>
      <c r="C233" s="43" t="s">
        <v>2607</v>
      </c>
      <c r="D233" s="44" t="s">
        <v>2608</v>
      </c>
      <c r="E233" s="44" t="s">
        <v>1745</v>
      </c>
      <c r="F233" s="62">
        <v>26665</v>
      </c>
      <c r="G233" s="46">
        <v>52711.56</v>
      </c>
      <c r="H233" s="46">
        <v>52711.56</v>
      </c>
      <c r="I233" s="46">
        <f t="shared" si="6"/>
        <v>0</v>
      </c>
      <c r="J233" s="47"/>
      <c r="K233" s="48"/>
      <c r="L233" s="48"/>
      <c r="M233" s="48"/>
    </row>
    <row r="234" spans="1:13" ht="12.75">
      <c r="A234" s="41">
        <v>228</v>
      </c>
      <c r="B234" s="42" t="s">
        <v>2609</v>
      </c>
      <c r="C234" s="43" t="s">
        <v>2610</v>
      </c>
      <c r="D234" s="44" t="s">
        <v>2611</v>
      </c>
      <c r="E234" s="44" t="s">
        <v>1745</v>
      </c>
      <c r="F234" s="62">
        <v>39531</v>
      </c>
      <c r="G234" s="46">
        <v>5800</v>
      </c>
      <c r="H234" s="46">
        <v>5800</v>
      </c>
      <c r="I234" s="46">
        <f t="shared" si="6"/>
        <v>0</v>
      </c>
      <c r="J234" s="47"/>
      <c r="K234" s="48"/>
      <c r="L234" s="48"/>
      <c r="M234" s="48"/>
    </row>
    <row r="235" spans="1:13" ht="12.75">
      <c r="A235" s="41">
        <v>229</v>
      </c>
      <c r="B235" s="42" t="s">
        <v>2612</v>
      </c>
      <c r="C235" s="43" t="s">
        <v>2613</v>
      </c>
      <c r="D235" s="44" t="s">
        <v>2614</v>
      </c>
      <c r="E235" s="44" t="s">
        <v>1745</v>
      </c>
      <c r="F235" s="62">
        <v>39535</v>
      </c>
      <c r="G235" s="46">
        <v>12000</v>
      </c>
      <c r="H235" s="46">
        <v>12000</v>
      </c>
      <c r="I235" s="46">
        <f t="shared" si="6"/>
        <v>0</v>
      </c>
      <c r="J235" s="47"/>
      <c r="K235" s="48"/>
      <c r="L235" s="48"/>
      <c r="M235" s="48"/>
    </row>
    <row r="236" spans="1:13" ht="12.75">
      <c r="A236" s="41">
        <v>230</v>
      </c>
      <c r="B236" s="42" t="s">
        <v>2615</v>
      </c>
      <c r="C236" s="43"/>
      <c r="D236" s="44" t="s">
        <v>2616</v>
      </c>
      <c r="E236" s="44" t="s">
        <v>1745</v>
      </c>
      <c r="F236" s="62">
        <v>2012</v>
      </c>
      <c r="G236" s="46">
        <v>24000</v>
      </c>
      <c r="H236" s="46">
        <v>24000</v>
      </c>
      <c r="I236" s="46">
        <f t="shared" si="6"/>
        <v>0</v>
      </c>
      <c r="J236" s="47"/>
      <c r="K236" s="48"/>
      <c r="L236" s="48"/>
      <c r="M236" s="48"/>
    </row>
    <row r="237" spans="1:13" ht="12.75">
      <c r="A237" s="41">
        <v>231</v>
      </c>
      <c r="B237" s="42" t="s">
        <v>2617</v>
      </c>
      <c r="C237" s="43" t="s">
        <v>2618</v>
      </c>
      <c r="D237" s="44" t="s">
        <v>2619</v>
      </c>
      <c r="E237" s="44" t="s">
        <v>1745</v>
      </c>
      <c r="F237" s="62">
        <v>39692</v>
      </c>
      <c r="G237" s="46">
        <v>9400</v>
      </c>
      <c r="H237" s="46">
        <v>9400</v>
      </c>
      <c r="I237" s="46">
        <f t="shared" si="6"/>
        <v>0</v>
      </c>
      <c r="J237" s="47"/>
      <c r="K237" s="48"/>
      <c r="L237" s="48"/>
      <c r="M237" s="48"/>
    </row>
    <row r="238" spans="1:13" ht="46.5">
      <c r="A238" s="41">
        <v>232</v>
      </c>
      <c r="B238" s="42" t="s">
        <v>2620</v>
      </c>
      <c r="C238" s="43">
        <v>9</v>
      </c>
      <c r="D238" s="44" t="s">
        <v>2621</v>
      </c>
      <c r="E238" s="221" t="s">
        <v>2622</v>
      </c>
      <c r="F238" s="62">
        <v>40036</v>
      </c>
      <c r="G238" s="46">
        <v>1540</v>
      </c>
      <c r="H238" s="46">
        <v>1540</v>
      </c>
      <c r="I238" s="46">
        <f t="shared" si="6"/>
        <v>0</v>
      </c>
      <c r="J238" s="47"/>
      <c r="K238" s="48"/>
      <c r="L238" s="48"/>
      <c r="M238" s="48"/>
    </row>
    <row r="239" spans="1:13" ht="25.5">
      <c r="A239" s="41">
        <v>233</v>
      </c>
      <c r="B239" s="42" t="s">
        <v>2623</v>
      </c>
      <c r="C239" s="43" t="s">
        <v>2624</v>
      </c>
      <c r="D239" s="44" t="s">
        <v>2625</v>
      </c>
      <c r="E239" s="44" t="s">
        <v>1745</v>
      </c>
      <c r="F239" s="62">
        <v>39359</v>
      </c>
      <c r="G239" s="46">
        <v>5000</v>
      </c>
      <c r="H239" s="46">
        <v>5000</v>
      </c>
      <c r="I239" s="46">
        <f t="shared" si="6"/>
        <v>0</v>
      </c>
      <c r="J239" s="47"/>
      <c r="K239" s="48"/>
      <c r="L239" s="48"/>
      <c r="M239" s="48"/>
    </row>
    <row r="240" spans="1:13" ht="25.5">
      <c r="A240" s="41">
        <v>234</v>
      </c>
      <c r="B240" s="42" t="s">
        <v>2626</v>
      </c>
      <c r="C240" s="43" t="s">
        <v>2627</v>
      </c>
      <c r="D240" s="44" t="s">
        <v>2628</v>
      </c>
      <c r="E240" s="44" t="s">
        <v>1745</v>
      </c>
      <c r="F240" s="62">
        <v>39198</v>
      </c>
      <c r="G240" s="46">
        <v>10179</v>
      </c>
      <c r="H240" s="46">
        <v>10179</v>
      </c>
      <c r="I240" s="46">
        <f t="shared" si="6"/>
        <v>0</v>
      </c>
      <c r="J240" s="47"/>
      <c r="K240" s="48"/>
      <c r="L240" s="48"/>
      <c r="M240" s="48"/>
    </row>
    <row r="241" spans="1:13" ht="12.75">
      <c r="A241" s="41">
        <v>235</v>
      </c>
      <c r="B241" s="42" t="s">
        <v>2629</v>
      </c>
      <c r="C241" s="43" t="s">
        <v>2630</v>
      </c>
      <c r="D241" s="44" t="s">
        <v>2631</v>
      </c>
      <c r="E241" s="44" t="s">
        <v>1745</v>
      </c>
      <c r="F241" s="62">
        <v>33604</v>
      </c>
      <c r="G241" s="46">
        <v>4922.83</v>
      </c>
      <c r="H241" s="46">
        <v>4922.83</v>
      </c>
      <c r="I241" s="46">
        <f t="shared" si="6"/>
        <v>0</v>
      </c>
      <c r="J241" s="47"/>
      <c r="K241" s="48"/>
      <c r="L241" s="48"/>
      <c r="M241" s="48"/>
    </row>
    <row r="242" spans="1:13" ht="25.5">
      <c r="A242" s="41">
        <v>236</v>
      </c>
      <c r="B242" s="42" t="s">
        <v>2632</v>
      </c>
      <c r="C242" s="43" t="s">
        <v>2633</v>
      </c>
      <c r="D242" s="44" t="s">
        <v>2634</v>
      </c>
      <c r="E242" s="44" t="s">
        <v>1745</v>
      </c>
      <c r="F242" s="62">
        <v>39531</v>
      </c>
      <c r="G242" s="46" t="s">
        <v>2635</v>
      </c>
      <c r="H242" s="46">
        <v>17500</v>
      </c>
      <c r="I242" s="46">
        <v>0</v>
      </c>
      <c r="J242" s="47"/>
      <c r="K242" s="48"/>
      <c r="L242" s="48"/>
      <c r="M242" s="48"/>
    </row>
    <row r="243" spans="1:13" s="59" customFormat="1" ht="12.75">
      <c r="A243" s="41">
        <v>237</v>
      </c>
      <c r="B243" s="51" t="s">
        <v>2636</v>
      </c>
      <c r="C243" s="52" t="s">
        <v>2637</v>
      </c>
      <c r="D243" s="53" t="s">
        <v>2638</v>
      </c>
      <c r="E243" s="53" t="s">
        <v>1745</v>
      </c>
      <c r="F243" s="217">
        <v>39716</v>
      </c>
      <c r="G243" s="55">
        <v>38012</v>
      </c>
      <c r="H243" s="55">
        <v>38012</v>
      </c>
      <c r="I243" s="55">
        <f aca="true" t="shared" si="7" ref="I243:I249">G243-H243</f>
        <v>0</v>
      </c>
      <c r="J243" s="56"/>
      <c r="K243" s="57"/>
      <c r="L243" s="57"/>
      <c r="M243" s="57"/>
    </row>
    <row r="244" spans="1:13" ht="25.5">
      <c r="A244" s="41">
        <v>238</v>
      </c>
      <c r="B244" s="42" t="s">
        <v>2639</v>
      </c>
      <c r="C244" s="43" t="s">
        <v>2640</v>
      </c>
      <c r="D244" s="44" t="s">
        <v>2641</v>
      </c>
      <c r="E244" s="44" t="s">
        <v>1745</v>
      </c>
      <c r="F244" s="62">
        <v>39763</v>
      </c>
      <c r="G244" s="46">
        <v>17030</v>
      </c>
      <c r="H244" s="46">
        <v>17030</v>
      </c>
      <c r="I244" s="46">
        <f t="shared" si="7"/>
        <v>0</v>
      </c>
      <c r="J244" s="47"/>
      <c r="K244" s="48"/>
      <c r="L244" s="48"/>
      <c r="M244" s="48"/>
    </row>
    <row r="245" spans="1:13" ht="25.5">
      <c r="A245" s="41">
        <v>239</v>
      </c>
      <c r="B245" s="42" t="s">
        <v>2642</v>
      </c>
      <c r="C245" s="43" t="s">
        <v>2643</v>
      </c>
      <c r="D245" s="44" t="s">
        <v>2644</v>
      </c>
      <c r="E245" s="44" t="s">
        <v>1745</v>
      </c>
      <c r="F245" s="62">
        <v>40288</v>
      </c>
      <c r="G245" s="46">
        <v>20730</v>
      </c>
      <c r="H245" s="46">
        <v>18955.8</v>
      </c>
      <c r="I245" s="46">
        <f t="shared" si="7"/>
        <v>1774.2000000000007</v>
      </c>
      <c r="J245" s="47"/>
      <c r="K245" s="48"/>
      <c r="L245" s="48"/>
      <c r="M245" s="48"/>
    </row>
    <row r="246" spans="1:13" ht="12.75">
      <c r="A246" s="41">
        <v>240</v>
      </c>
      <c r="B246" s="42" t="s">
        <v>2645</v>
      </c>
      <c r="C246" s="43" t="s">
        <v>2646</v>
      </c>
      <c r="D246" s="44" t="s">
        <v>2647</v>
      </c>
      <c r="E246" s="44" t="s">
        <v>1745</v>
      </c>
      <c r="F246" s="62">
        <v>40478</v>
      </c>
      <c r="G246" s="46">
        <v>17100</v>
      </c>
      <c r="H246" s="46">
        <v>17100</v>
      </c>
      <c r="I246" s="46">
        <f t="shared" si="7"/>
        <v>0</v>
      </c>
      <c r="J246" s="47"/>
      <c r="K246" s="48"/>
      <c r="L246" s="48"/>
      <c r="M246" s="48"/>
    </row>
    <row r="247" spans="1:13" ht="12.75">
      <c r="A247" s="41">
        <v>241</v>
      </c>
      <c r="B247" s="42" t="s">
        <v>2648</v>
      </c>
      <c r="C247" s="43" t="s">
        <v>2649</v>
      </c>
      <c r="D247" s="44" t="s">
        <v>2650</v>
      </c>
      <c r="E247" s="44" t="s">
        <v>1745</v>
      </c>
      <c r="F247" s="62">
        <v>39496</v>
      </c>
      <c r="G247" s="46">
        <v>52000</v>
      </c>
      <c r="H247" s="46">
        <v>52000</v>
      </c>
      <c r="I247" s="46">
        <f t="shared" si="7"/>
        <v>0</v>
      </c>
      <c r="J247" s="47"/>
      <c r="K247" s="48"/>
      <c r="L247" s="48"/>
      <c r="M247" s="48"/>
    </row>
    <row r="248" spans="1:13" ht="25.5">
      <c r="A248" s="41">
        <v>242</v>
      </c>
      <c r="B248" s="42" t="s">
        <v>2651</v>
      </c>
      <c r="C248" s="43" t="s">
        <v>2652</v>
      </c>
      <c r="D248" s="44" t="s">
        <v>2653</v>
      </c>
      <c r="E248" s="44" t="s">
        <v>1982</v>
      </c>
      <c r="F248" s="62">
        <v>39924</v>
      </c>
      <c r="G248" s="46">
        <v>6205</v>
      </c>
      <c r="H248" s="46">
        <v>6205</v>
      </c>
      <c r="I248" s="46">
        <f t="shared" si="7"/>
        <v>0</v>
      </c>
      <c r="J248" s="47"/>
      <c r="K248" s="48"/>
      <c r="L248" s="48"/>
      <c r="M248" s="48"/>
    </row>
    <row r="249" spans="1:13" ht="12.75">
      <c r="A249" s="41">
        <v>243</v>
      </c>
      <c r="B249" s="42" t="s">
        <v>2654</v>
      </c>
      <c r="C249" s="43" t="s">
        <v>2655</v>
      </c>
      <c r="D249" s="44" t="s">
        <v>2656</v>
      </c>
      <c r="E249" s="44" t="s">
        <v>1745</v>
      </c>
      <c r="F249" s="62">
        <v>40347</v>
      </c>
      <c r="G249" s="46">
        <v>2000</v>
      </c>
      <c r="H249" s="46">
        <v>2000</v>
      </c>
      <c r="I249" s="46">
        <f t="shared" si="7"/>
        <v>0</v>
      </c>
      <c r="J249" s="47"/>
      <c r="K249" s="48"/>
      <c r="L249" s="48"/>
      <c r="M249" s="48"/>
    </row>
    <row r="250" spans="1:13" ht="25.5">
      <c r="A250" s="41">
        <v>244</v>
      </c>
      <c r="B250" s="42" t="s">
        <v>2657</v>
      </c>
      <c r="C250" s="43" t="s">
        <v>2658</v>
      </c>
      <c r="D250" s="44" t="s">
        <v>2659</v>
      </c>
      <c r="E250" s="44" t="s">
        <v>1745</v>
      </c>
      <c r="F250" s="62">
        <v>39022</v>
      </c>
      <c r="G250" s="46" t="s">
        <v>2660</v>
      </c>
      <c r="H250" s="46">
        <v>24280.89</v>
      </c>
      <c r="I250" s="46">
        <v>6303.81</v>
      </c>
      <c r="J250" s="47"/>
      <c r="K250" s="48"/>
      <c r="L250" s="48"/>
      <c r="M250" s="48"/>
    </row>
    <row r="251" spans="1:13" ht="25.5">
      <c r="A251" s="41">
        <v>245</v>
      </c>
      <c r="B251" s="42" t="s">
        <v>2661</v>
      </c>
      <c r="C251" s="43" t="s">
        <v>2662</v>
      </c>
      <c r="D251" s="44" t="s">
        <v>2663</v>
      </c>
      <c r="E251" s="44" t="s">
        <v>1745</v>
      </c>
      <c r="F251" s="62">
        <v>39496</v>
      </c>
      <c r="G251" s="46">
        <v>58000</v>
      </c>
      <c r="H251" s="46">
        <v>55992.27</v>
      </c>
      <c r="I251" s="46">
        <f aca="true" t="shared" si="8" ref="I251:I269">G251-H251</f>
        <v>2007.7300000000032</v>
      </c>
      <c r="J251" s="47"/>
      <c r="K251" s="48"/>
      <c r="L251" s="48"/>
      <c r="M251" s="48"/>
    </row>
    <row r="252" spans="1:13" ht="12.75">
      <c r="A252" s="41">
        <v>246</v>
      </c>
      <c r="B252" s="42" t="s">
        <v>2664</v>
      </c>
      <c r="C252" s="43" t="s">
        <v>2665</v>
      </c>
      <c r="D252" s="44" t="s">
        <v>2666</v>
      </c>
      <c r="E252" s="44" t="s">
        <v>1745</v>
      </c>
      <c r="F252" s="62">
        <v>39779</v>
      </c>
      <c r="G252" s="46">
        <v>1380</v>
      </c>
      <c r="H252" s="46">
        <v>1380</v>
      </c>
      <c r="I252" s="46">
        <f t="shared" si="8"/>
        <v>0</v>
      </c>
      <c r="J252" s="47"/>
      <c r="K252" s="48"/>
      <c r="L252" s="48"/>
      <c r="M252" s="48"/>
    </row>
    <row r="253" spans="1:13" ht="12.75">
      <c r="A253" s="41">
        <v>247</v>
      </c>
      <c r="B253" s="42" t="s">
        <v>2667</v>
      </c>
      <c r="C253" s="43" t="s">
        <v>2668</v>
      </c>
      <c r="D253" s="44" t="s">
        <v>2669</v>
      </c>
      <c r="E253" s="44" t="s">
        <v>1745</v>
      </c>
      <c r="F253" s="62">
        <v>40526</v>
      </c>
      <c r="G253" s="46">
        <v>1400</v>
      </c>
      <c r="H253" s="46">
        <v>1400</v>
      </c>
      <c r="I253" s="46">
        <f t="shared" si="8"/>
        <v>0</v>
      </c>
      <c r="J253" s="47"/>
      <c r="K253" s="48"/>
      <c r="L253" s="48"/>
      <c r="M253" s="48"/>
    </row>
    <row r="254" spans="1:13" ht="12.75">
      <c r="A254" s="41">
        <v>248</v>
      </c>
      <c r="B254" s="42" t="s">
        <v>2670</v>
      </c>
      <c r="C254" s="43">
        <v>7</v>
      </c>
      <c r="D254" s="44" t="s">
        <v>2671</v>
      </c>
      <c r="E254" s="44" t="s">
        <v>1745</v>
      </c>
      <c r="F254" s="47"/>
      <c r="G254" s="46">
        <v>360</v>
      </c>
      <c r="H254" s="46">
        <v>360</v>
      </c>
      <c r="I254" s="46">
        <f t="shared" si="8"/>
        <v>0</v>
      </c>
      <c r="J254" s="47"/>
      <c r="K254" s="48"/>
      <c r="L254" s="48"/>
      <c r="M254" s="48"/>
    </row>
    <row r="255" spans="1:13" ht="12.75">
      <c r="A255" s="41">
        <v>249</v>
      </c>
      <c r="B255" s="42" t="s">
        <v>2672</v>
      </c>
      <c r="C255" s="43" t="s">
        <v>2673</v>
      </c>
      <c r="D255" s="44" t="s">
        <v>2674</v>
      </c>
      <c r="E255" s="44" t="s">
        <v>1745</v>
      </c>
      <c r="F255" s="62">
        <v>40452</v>
      </c>
      <c r="G255" s="46">
        <v>975</v>
      </c>
      <c r="H255" s="46">
        <v>975</v>
      </c>
      <c r="I255" s="46">
        <f t="shared" si="8"/>
        <v>0</v>
      </c>
      <c r="J255" s="47"/>
      <c r="K255" s="48"/>
      <c r="L255" s="48"/>
      <c r="M255" s="48"/>
    </row>
    <row r="256" spans="1:13" ht="12.75">
      <c r="A256" s="41">
        <v>250</v>
      </c>
      <c r="B256" s="42" t="s">
        <v>2675</v>
      </c>
      <c r="C256" s="43"/>
      <c r="D256" s="44" t="s">
        <v>2676</v>
      </c>
      <c r="E256" s="44" t="s">
        <v>1745</v>
      </c>
      <c r="F256" s="62">
        <v>2012</v>
      </c>
      <c r="G256" s="46">
        <v>17000</v>
      </c>
      <c r="H256" s="46">
        <v>17000</v>
      </c>
      <c r="I256" s="46">
        <f t="shared" si="8"/>
        <v>0</v>
      </c>
      <c r="J256" s="47"/>
      <c r="K256" s="48"/>
      <c r="L256" s="48"/>
      <c r="M256" s="48"/>
    </row>
    <row r="257" spans="1:13" ht="25.5">
      <c r="A257" s="41">
        <v>251</v>
      </c>
      <c r="B257" s="42" t="s">
        <v>2677</v>
      </c>
      <c r="C257" s="43" t="s">
        <v>2678</v>
      </c>
      <c r="D257" s="44" t="s">
        <v>2679</v>
      </c>
      <c r="E257" s="44" t="s">
        <v>1982</v>
      </c>
      <c r="F257" s="62">
        <v>40086</v>
      </c>
      <c r="G257" s="46">
        <v>4770</v>
      </c>
      <c r="H257" s="46">
        <v>4770</v>
      </c>
      <c r="I257" s="46">
        <f t="shared" si="8"/>
        <v>0</v>
      </c>
      <c r="J257" s="47"/>
      <c r="K257" s="48"/>
      <c r="L257" s="48"/>
      <c r="M257" s="48"/>
    </row>
    <row r="258" spans="1:13" ht="25.5">
      <c r="A258" s="41">
        <v>252</v>
      </c>
      <c r="B258" s="42" t="s">
        <v>2680</v>
      </c>
      <c r="C258" s="43" t="s">
        <v>2681</v>
      </c>
      <c r="D258" s="44" t="s">
        <v>2682</v>
      </c>
      <c r="E258" s="44" t="s">
        <v>18</v>
      </c>
      <c r="F258" s="62">
        <v>39518</v>
      </c>
      <c r="G258" s="46">
        <v>2350</v>
      </c>
      <c r="H258" s="46">
        <v>2350</v>
      </c>
      <c r="I258" s="46">
        <f t="shared" si="8"/>
        <v>0</v>
      </c>
      <c r="J258" s="47"/>
      <c r="K258" s="48"/>
      <c r="L258" s="48"/>
      <c r="M258" s="48"/>
    </row>
    <row r="259" spans="1:13" s="59" customFormat="1" ht="38.25">
      <c r="A259" s="41">
        <v>253</v>
      </c>
      <c r="B259" s="51" t="s">
        <v>2687</v>
      </c>
      <c r="C259" s="52"/>
      <c r="D259" s="53" t="s">
        <v>2688</v>
      </c>
      <c r="E259" s="53" t="s">
        <v>1982</v>
      </c>
      <c r="F259" s="54">
        <v>2011</v>
      </c>
      <c r="G259" s="55">
        <v>5093.86</v>
      </c>
      <c r="H259" s="55">
        <v>5093.86</v>
      </c>
      <c r="I259" s="55">
        <f t="shared" si="8"/>
        <v>0</v>
      </c>
      <c r="J259" s="56"/>
      <c r="K259" s="57"/>
      <c r="L259" s="57"/>
      <c r="M259" s="57"/>
    </row>
    <row r="260" spans="1:13" ht="12.75">
      <c r="A260" s="41">
        <v>254</v>
      </c>
      <c r="B260" s="42" t="s">
        <v>2689</v>
      </c>
      <c r="C260" s="43" t="s">
        <v>2690</v>
      </c>
      <c r="D260" s="44" t="s">
        <v>2691</v>
      </c>
      <c r="E260" s="44" t="s">
        <v>1745</v>
      </c>
      <c r="F260" s="62">
        <v>39692</v>
      </c>
      <c r="G260" s="46">
        <v>2780</v>
      </c>
      <c r="H260" s="46">
        <v>2780</v>
      </c>
      <c r="I260" s="46">
        <f t="shared" si="8"/>
        <v>0</v>
      </c>
      <c r="J260" s="47"/>
      <c r="K260" s="48"/>
      <c r="L260" s="48"/>
      <c r="M260" s="48"/>
    </row>
    <row r="261" spans="1:13" ht="12.75">
      <c r="A261" s="41">
        <v>255</v>
      </c>
      <c r="B261" s="42" t="s">
        <v>2692</v>
      </c>
      <c r="C261" s="43" t="s">
        <v>2693</v>
      </c>
      <c r="D261" s="44" t="s">
        <v>2694</v>
      </c>
      <c r="E261" s="44" t="s">
        <v>1745</v>
      </c>
      <c r="F261" s="62">
        <v>39692</v>
      </c>
      <c r="G261" s="46">
        <v>2030</v>
      </c>
      <c r="H261" s="46">
        <v>2030</v>
      </c>
      <c r="I261" s="46">
        <f t="shared" si="8"/>
        <v>0</v>
      </c>
      <c r="J261" s="47"/>
      <c r="K261" s="48"/>
      <c r="L261" s="48"/>
      <c r="M261" s="48"/>
    </row>
    <row r="262" spans="1:13" ht="12.75">
      <c r="A262" s="41">
        <v>256</v>
      </c>
      <c r="B262" s="42" t="s">
        <v>2695</v>
      </c>
      <c r="C262" s="43" t="s">
        <v>2696</v>
      </c>
      <c r="D262" s="44" t="s">
        <v>2697</v>
      </c>
      <c r="E262" s="44" t="s">
        <v>1745</v>
      </c>
      <c r="F262" s="62">
        <v>39563</v>
      </c>
      <c r="G262" s="46">
        <v>7864</v>
      </c>
      <c r="H262" s="46">
        <v>7864</v>
      </c>
      <c r="I262" s="46">
        <f t="shared" si="8"/>
        <v>0</v>
      </c>
      <c r="J262" s="47"/>
      <c r="K262" s="48"/>
      <c r="L262" s="48"/>
      <c r="M262" s="48"/>
    </row>
    <row r="263" spans="1:13" ht="12.75">
      <c r="A263" s="41">
        <v>257</v>
      </c>
      <c r="B263" s="42" t="s">
        <v>2698</v>
      </c>
      <c r="C263" s="43" t="s">
        <v>2699</v>
      </c>
      <c r="D263" s="44" t="s">
        <v>2700</v>
      </c>
      <c r="E263" s="44" t="s">
        <v>1745</v>
      </c>
      <c r="F263" s="62">
        <v>39755</v>
      </c>
      <c r="G263" s="46">
        <v>15650.4</v>
      </c>
      <c r="H263" s="46">
        <v>15650.4</v>
      </c>
      <c r="I263" s="46">
        <f t="shared" si="8"/>
        <v>0</v>
      </c>
      <c r="J263" s="47"/>
      <c r="K263" s="48"/>
      <c r="L263" s="48"/>
      <c r="M263" s="48"/>
    </row>
    <row r="264" spans="1:13" ht="25.5">
      <c r="A264" s="41">
        <v>258</v>
      </c>
      <c r="B264" s="42" t="s">
        <v>2701</v>
      </c>
      <c r="C264" s="43" t="s">
        <v>2702</v>
      </c>
      <c r="D264" s="44" t="s">
        <v>2703</v>
      </c>
      <c r="E264" s="44" t="s">
        <v>1745</v>
      </c>
      <c r="F264" s="62">
        <v>40374</v>
      </c>
      <c r="G264" s="46">
        <v>5480</v>
      </c>
      <c r="H264" s="46">
        <v>5480</v>
      </c>
      <c r="I264" s="46">
        <f t="shared" si="8"/>
        <v>0</v>
      </c>
      <c r="J264" s="47"/>
      <c r="K264" s="48"/>
      <c r="L264" s="48"/>
      <c r="M264" s="48"/>
    </row>
    <row r="265" spans="1:13" ht="12.75">
      <c r="A265" s="41">
        <v>259</v>
      </c>
      <c r="B265" s="42" t="s">
        <v>2704</v>
      </c>
      <c r="C265" s="43" t="s">
        <v>2705</v>
      </c>
      <c r="D265" s="44" t="s">
        <v>2706</v>
      </c>
      <c r="E265" s="44" t="s">
        <v>1745</v>
      </c>
      <c r="F265" s="62">
        <v>39022</v>
      </c>
      <c r="G265" s="46">
        <v>11068.72</v>
      </c>
      <c r="H265" s="46">
        <v>11068.72</v>
      </c>
      <c r="I265" s="46">
        <f t="shared" si="8"/>
        <v>0</v>
      </c>
      <c r="J265" s="47"/>
      <c r="K265" s="48"/>
      <c r="L265" s="48"/>
      <c r="M265" s="48"/>
    </row>
    <row r="266" spans="1:13" ht="12.75">
      <c r="A266" s="41">
        <v>260</v>
      </c>
      <c r="B266" s="42" t="s">
        <v>2707</v>
      </c>
      <c r="C266" s="43" t="s">
        <v>2708</v>
      </c>
      <c r="D266" s="44" t="s">
        <v>2709</v>
      </c>
      <c r="E266" s="44" t="s">
        <v>1745</v>
      </c>
      <c r="F266" s="62">
        <v>38838</v>
      </c>
      <c r="G266" s="46">
        <v>4544.93</v>
      </c>
      <c r="H266" s="46">
        <v>4544.93</v>
      </c>
      <c r="I266" s="46">
        <f t="shared" si="8"/>
        <v>0</v>
      </c>
      <c r="J266" s="47"/>
      <c r="K266" s="48"/>
      <c r="L266" s="48"/>
      <c r="M266" s="48"/>
    </row>
    <row r="267" spans="1:13" ht="12.75">
      <c r="A267" s="41">
        <v>261</v>
      </c>
      <c r="B267" s="42" t="s">
        <v>2710</v>
      </c>
      <c r="C267" s="43" t="s">
        <v>2711</v>
      </c>
      <c r="D267" s="44" t="s">
        <v>2712</v>
      </c>
      <c r="E267" s="44" t="s">
        <v>1745</v>
      </c>
      <c r="F267" s="62">
        <v>38961</v>
      </c>
      <c r="G267" s="46">
        <v>1732.98</v>
      </c>
      <c r="H267" s="46">
        <v>1732.98</v>
      </c>
      <c r="I267" s="46">
        <f t="shared" si="8"/>
        <v>0</v>
      </c>
      <c r="J267" s="47"/>
      <c r="K267" s="48"/>
      <c r="L267" s="48"/>
      <c r="M267" s="48"/>
    </row>
    <row r="268" spans="1:13" ht="12.75">
      <c r="A268" s="41">
        <v>262</v>
      </c>
      <c r="B268" s="42" t="s">
        <v>2713</v>
      </c>
      <c r="C268" s="43" t="s">
        <v>2714</v>
      </c>
      <c r="D268" s="44" t="s">
        <v>2715</v>
      </c>
      <c r="E268" s="44" t="s">
        <v>1745</v>
      </c>
      <c r="F268" s="62">
        <v>39737</v>
      </c>
      <c r="G268" s="46">
        <v>2900</v>
      </c>
      <c r="H268" s="46">
        <v>2900</v>
      </c>
      <c r="I268" s="46">
        <f t="shared" si="8"/>
        <v>0</v>
      </c>
      <c r="J268" s="47"/>
      <c r="K268" s="48"/>
      <c r="L268" s="48"/>
      <c r="M268" s="48"/>
    </row>
    <row r="269" spans="1:13" ht="25.5">
      <c r="A269" s="41">
        <v>263</v>
      </c>
      <c r="B269" s="42" t="s">
        <v>2716</v>
      </c>
      <c r="C269" s="43" t="s">
        <v>2717</v>
      </c>
      <c r="D269" s="44" t="s">
        <v>2718</v>
      </c>
      <c r="E269" s="44" t="s">
        <v>1745</v>
      </c>
      <c r="F269" s="62">
        <v>39504</v>
      </c>
      <c r="G269" s="46">
        <v>50000</v>
      </c>
      <c r="H269" s="46">
        <v>22307.9</v>
      </c>
      <c r="I269" s="46">
        <f t="shared" si="8"/>
        <v>27692.1</v>
      </c>
      <c r="J269" s="47"/>
      <c r="K269" s="48"/>
      <c r="L269" s="48"/>
      <c r="M269" s="48"/>
    </row>
    <row r="270" spans="1:13" ht="12.75">
      <c r="A270" s="41">
        <v>264</v>
      </c>
      <c r="B270" s="42" t="s">
        <v>2719</v>
      </c>
      <c r="C270" s="43" t="s">
        <v>2720</v>
      </c>
      <c r="D270" s="44" t="s">
        <v>2721</v>
      </c>
      <c r="E270" s="44" t="s">
        <v>1745</v>
      </c>
      <c r="F270" s="62">
        <v>39644</v>
      </c>
      <c r="G270" s="222" t="s">
        <v>2722</v>
      </c>
      <c r="H270" s="46">
        <v>20308.65</v>
      </c>
      <c r="I270" s="46">
        <v>2191.35</v>
      </c>
      <c r="J270" s="47"/>
      <c r="K270" s="48"/>
      <c r="L270" s="48"/>
      <c r="M270" s="48"/>
    </row>
    <row r="271" spans="1:13" ht="12.75">
      <c r="A271" s="41">
        <v>265</v>
      </c>
      <c r="B271" s="42" t="s">
        <v>2723</v>
      </c>
      <c r="C271" s="43" t="s">
        <v>2724</v>
      </c>
      <c r="D271" s="44" t="s">
        <v>2725</v>
      </c>
      <c r="E271" s="44" t="s">
        <v>1745</v>
      </c>
      <c r="F271" s="62">
        <v>39448</v>
      </c>
      <c r="G271" s="46">
        <v>4163.24</v>
      </c>
      <c r="H271" s="46">
        <v>4163.24</v>
      </c>
      <c r="I271" s="46">
        <f aca="true" t="shared" si="9" ref="I271:I299">G271-H271</f>
        <v>0</v>
      </c>
      <c r="J271" s="47"/>
      <c r="K271" s="48"/>
      <c r="L271" s="48"/>
      <c r="M271" s="48"/>
    </row>
    <row r="272" spans="1:13" ht="12.75">
      <c r="A272" s="41">
        <v>266</v>
      </c>
      <c r="B272" s="42" t="s">
        <v>2726</v>
      </c>
      <c r="C272" s="43" t="s">
        <v>2727</v>
      </c>
      <c r="D272" s="44" t="s">
        <v>2728</v>
      </c>
      <c r="E272" s="44" t="s">
        <v>1745</v>
      </c>
      <c r="F272" s="62">
        <v>40303</v>
      </c>
      <c r="G272" s="46">
        <v>966</v>
      </c>
      <c r="H272" s="46">
        <v>966</v>
      </c>
      <c r="I272" s="46">
        <f t="shared" si="9"/>
        <v>0</v>
      </c>
      <c r="J272" s="47"/>
      <c r="K272" s="48"/>
      <c r="L272" s="48"/>
      <c r="M272" s="48"/>
    </row>
    <row r="273" spans="1:13" ht="12.75">
      <c r="A273" s="41">
        <v>267</v>
      </c>
      <c r="B273" s="42" t="s">
        <v>2729</v>
      </c>
      <c r="C273" s="43" t="s">
        <v>2730</v>
      </c>
      <c r="D273" s="44" t="s">
        <v>2731</v>
      </c>
      <c r="E273" s="44" t="s">
        <v>1745</v>
      </c>
      <c r="F273" s="62">
        <v>40452</v>
      </c>
      <c r="G273" s="46">
        <v>4598.4</v>
      </c>
      <c r="H273" s="46">
        <v>4598.4</v>
      </c>
      <c r="I273" s="46">
        <f t="shared" si="9"/>
        <v>0</v>
      </c>
      <c r="J273" s="47"/>
      <c r="K273" s="48"/>
      <c r="L273" s="48"/>
      <c r="M273" s="48"/>
    </row>
    <row r="274" spans="1:13" ht="25.5">
      <c r="A274" s="41">
        <v>268</v>
      </c>
      <c r="B274" s="42" t="s">
        <v>2732</v>
      </c>
      <c r="C274" s="43" t="s">
        <v>2733</v>
      </c>
      <c r="D274" s="44" t="s">
        <v>2734</v>
      </c>
      <c r="E274" s="44" t="s">
        <v>1745</v>
      </c>
      <c r="F274" s="62">
        <v>40532</v>
      </c>
      <c r="G274" s="46">
        <v>6128</v>
      </c>
      <c r="H274" s="46">
        <v>6128</v>
      </c>
      <c r="I274" s="46">
        <f t="shared" si="9"/>
        <v>0</v>
      </c>
      <c r="J274" s="47"/>
      <c r="K274" s="48"/>
      <c r="L274" s="48"/>
      <c r="M274" s="48"/>
    </row>
    <row r="275" spans="1:13" s="59" customFormat="1" ht="38.25">
      <c r="A275" s="41">
        <v>269</v>
      </c>
      <c r="B275" s="51" t="s">
        <v>2735</v>
      </c>
      <c r="C275" s="52" t="s">
        <v>3648</v>
      </c>
      <c r="D275" s="53" t="s">
        <v>2736</v>
      </c>
      <c r="E275" s="53" t="s">
        <v>1982</v>
      </c>
      <c r="F275" s="54">
        <v>2011</v>
      </c>
      <c r="G275" s="55">
        <v>9100</v>
      </c>
      <c r="H275" s="55">
        <v>9100</v>
      </c>
      <c r="I275" s="55">
        <f t="shared" si="9"/>
        <v>0</v>
      </c>
      <c r="J275" s="56"/>
      <c r="K275" s="57"/>
      <c r="L275" s="57"/>
      <c r="M275" s="57"/>
    </row>
    <row r="276" spans="1:13" s="59" customFormat="1" ht="38.25">
      <c r="A276" s="41">
        <v>270</v>
      </c>
      <c r="B276" s="51" t="s">
        <v>2737</v>
      </c>
      <c r="C276" s="52" t="s">
        <v>4193</v>
      </c>
      <c r="D276" s="53" t="s">
        <v>2738</v>
      </c>
      <c r="E276" s="53" t="s">
        <v>1982</v>
      </c>
      <c r="F276" s="54">
        <v>2011</v>
      </c>
      <c r="G276" s="55">
        <v>11700</v>
      </c>
      <c r="H276" s="55">
        <v>11700</v>
      </c>
      <c r="I276" s="55">
        <f t="shared" si="9"/>
        <v>0</v>
      </c>
      <c r="J276" s="56"/>
      <c r="K276" s="57"/>
      <c r="L276" s="57"/>
      <c r="M276" s="57"/>
    </row>
    <row r="277" spans="1:13" ht="25.5">
      <c r="A277" s="41">
        <v>271</v>
      </c>
      <c r="B277" s="42" t="s">
        <v>2739</v>
      </c>
      <c r="C277" s="43" t="s">
        <v>4192</v>
      </c>
      <c r="D277" s="44" t="s">
        <v>2740</v>
      </c>
      <c r="E277" s="60" t="s">
        <v>1982</v>
      </c>
      <c r="F277" s="45">
        <v>2011</v>
      </c>
      <c r="G277" s="46">
        <v>9650</v>
      </c>
      <c r="H277" s="46">
        <v>9650</v>
      </c>
      <c r="I277" s="46">
        <f t="shared" si="9"/>
        <v>0</v>
      </c>
      <c r="J277" s="47"/>
      <c r="K277" s="48"/>
      <c r="L277" s="48"/>
      <c r="M277" s="48"/>
    </row>
    <row r="278" spans="1:13" ht="25.5">
      <c r="A278" s="41">
        <v>272</v>
      </c>
      <c r="B278" s="42" t="s">
        <v>2741</v>
      </c>
      <c r="C278" s="43" t="s">
        <v>4194</v>
      </c>
      <c r="D278" s="44" t="s">
        <v>2742</v>
      </c>
      <c r="E278" s="60" t="s">
        <v>1982</v>
      </c>
      <c r="F278" s="45">
        <v>2013</v>
      </c>
      <c r="G278" s="46">
        <v>13700</v>
      </c>
      <c r="H278" s="46">
        <v>13700</v>
      </c>
      <c r="I278" s="46">
        <f t="shared" si="9"/>
        <v>0</v>
      </c>
      <c r="J278" s="47"/>
      <c r="K278" s="48"/>
      <c r="L278" s="48"/>
      <c r="M278" s="48"/>
    </row>
    <row r="279" spans="1:13" ht="25.5">
      <c r="A279" s="41">
        <v>273</v>
      </c>
      <c r="B279" s="42" t="s">
        <v>2745</v>
      </c>
      <c r="C279" s="43"/>
      <c r="D279" s="44" t="s">
        <v>2746</v>
      </c>
      <c r="E279" s="60" t="s">
        <v>1982</v>
      </c>
      <c r="F279" s="45">
        <v>2013</v>
      </c>
      <c r="G279" s="46">
        <v>1280</v>
      </c>
      <c r="H279" s="46">
        <v>1280</v>
      </c>
      <c r="I279" s="46">
        <f t="shared" si="9"/>
        <v>0</v>
      </c>
      <c r="J279" s="47"/>
      <c r="K279" s="48"/>
      <c r="L279" s="48"/>
      <c r="M279" s="48"/>
    </row>
    <row r="280" spans="1:13" ht="38.25">
      <c r="A280" s="41">
        <v>274</v>
      </c>
      <c r="B280" s="42" t="s">
        <v>2747</v>
      </c>
      <c r="C280" s="43" t="s">
        <v>4195</v>
      </c>
      <c r="D280" s="44" t="s">
        <v>2748</v>
      </c>
      <c r="E280" s="60" t="s">
        <v>1982</v>
      </c>
      <c r="F280" s="45">
        <v>2013</v>
      </c>
      <c r="G280" s="46">
        <v>16690</v>
      </c>
      <c r="H280" s="46">
        <v>16690</v>
      </c>
      <c r="I280" s="46">
        <f t="shared" si="9"/>
        <v>0</v>
      </c>
      <c r="J280" s="47"/>
      <c r="K280" s="48"/>
      <c r="L280" s="48"/>
      <c r="M280" s="48"/>
    </row>
    <row r="281" spans="1:13" ht="51">
      <c r="A281" s="41">
        <v>275</v>
      </c>
      <c r="B281" s="42" t="s">
        <v>2751</v>
      </c>
      <c r="C281" s="43" t="s">
        <v>4196</v>
      </c>
      <c r="D281" s="44" t="s">
        <v>2752</v>
      </c>
      <c r="E281" s="60" t="s">
        <v>1982</v>
      </c>
      <c r="F281" s="45">
        <v>2013</v>
      </c>
      <c r="G281" s="46">
        <v>5790</v>
      </c>
      <c r="H281" s="46">
        <v>5790</v>
      </c>
      <c r="I281" s="46">
        <f t="shared" si="9"/>
        <v>0</v>
      </c>
      <c r="J281" s="47"/>
      <c r="K281" s="48"/>
      <c r="L281" s="48"/>
      <c r="M281" s="48"/>
    </row>
    <row r="282" spans="1:13" ht="25.5">
      <c r="A282" s="41">
        <v>276</v>
      </c>
      <c r="B282" s="42" t="s">
        <v>2755</v>
      </c>
      <c r="C282" s="43"/>
      <c r="D282" s="44" t="s">
        <v>2756</v>
      </c>
      <c r="E282" s="60" t="s">
        <v>1982</v>
      </c>
      <c r="F282" s="45">
        <v>2013</v>
      </c>
      <c r="G282" s="46">
        <v>6900</v>
      </c>
      <c r="H282" s="46">
        <v>6900</v>
      </c>
      <c r="I282" s="46">
        <f t="shared" si="9"/>
        <v>0</v>
      </c>
      <c r="J282" s="47"/>
      <c r="K282" s="48"/>
      <c r="L282" s="48"/>
      <c r="M282" s="48"/>
    </row>
    <row r="283" spans="1:13" ht="38.25">
      <c r="A283" s="41">
        <v>277</v>
      </c>
      <c r="B283" s="223" t="s">
        <v>2757</v>
      </c>
      <c r="C283" s="43" t="s">
        <v>4197</v>
      </c>
      <c r="D283" s="44" t="s">
        <v>2758</v>
      </c>
      <c r="E283" s="60" t="s">
        <v>1982</v>
      </c>
      <c r="F283" s="45">
        <v>2013</v>
      </c>
      <c r="G283" s="46">
        <v>15990</v>
      </c>
      <c r="H283" s="46">
        <v>15990</v>
      </c>
      <c r="I283" s="46">
        <f t="shared" si="9"/>
        <v>0</v>
      </c>
      <c r="J283" s="47"/>
      <c r="K283" s="48"/>
      <c r="L283" s="48"/>
      <c r="M283" s="48"/>
    </row>
    <row r="284" spans="1:13" ht="25.5">
      <c r="A284" s="41">
        <v>278</v>
      </c>
      <c r="B284" s="223" t="s">
        <v>2759</v>
      </c>
      <c r="C284" s="43"/>
      <c r="D284" s="44" t="s">
        <v>2760</v>
      </c>
      <c r="E284" s="60" t="s">
        <v>1982</v>
      </c>
      <c r="F284" s="45">
        <v>2013</v>
      </c>
      <c r="G284" s="46">
        <v>1750</v>
      </c>
      <c r="H284" s="46">
        <v>1750</v>
      </c>
      <c r="I284" s="46">
        <f t="shared" si="9"/>
        <v>0</v>
      </c>
      <c r="J284" s="47"/>
      <c r="K284" s="48"/>
      <c r="L284" s="48"/>
      <c r="M284" s="48"/>
    </row>
    <row r="285" spans="1:13" ht="51">
      <c r="A285" s="41">
        <v>279</v>
      </c>
      <c r="B285" s="223" t="s">
        <v>2761</v>
      </c>
      <c r="C285" s="43"/>
      <c r="D285" s="44" t="s">
        <v>2762</v>
      </c>
      <c r="E285" s="60" t="s">
        <v>1982</v>
      </c>
      <c r="F285" s="45">
        <v>2012</v>
      </c>
      <c r="G285" s="46">
        <v>10630</v>
      </c>
      <c r="H285" s="46">
        <v>10630</v>
      </c>
      <c r="I285" s="46">
        <f t="shared" si="9"/>
        <v>0</v>
      </c>
      <c r="J285" s="47"/>
      <c r="K285" s="48"/>
      <c r="L285" s="48"/>
      <c r="M285" s="48"/>
    </row>
    <row r="286" spans="1:13" ht="38.25">
      <c r="A286" s="41">
        <v>280</v>
      </c>
      <c r="B286" s="223" t="s">
        <v>2763</v>
      </c>
      <c r="C286" s="43"/>
      <c r="D286" s="44" t="s">
        <v>2764</v>
      </c>
      <c r="E286" s="60" t="s">
        <v>1982</v>
      </c>
      <c r="F286" s="45">
        <v>2012</v>
      </c>
      <c r="G286" s="46">
        <v>2575</v>
      </c>
      <c r="H286" s="46">
        <v>2575</v>
      </c>
      <c r="I286" s="46">
        <f t="shared" si="9"/>
        <v>0</v>
      </c>
      <c r="J286" s="47"/>
      <c r="K286" s="48"/>
      <c r="L286" s="48"/>
      <c r="M286" s="48"/>
    </row>
    <row r="287" spans="1:13" ht="38.25">
      <c r="A287" s="41">
        <v>281</v>
      </c>
      <c r="B287" s="223" t="s">
        <v>2765</v>
      </c>
      <c r="C287" s="43"/>
      <c r="D287" s="44" t="s">
        <v>2766</v>
      </c>
      <c r="E287" s="60" t="s">
        <v>1982</v>
      </c>
      <c r="F287" s="45">
        <v>2012</v>
      </c>
      <c r="G287" s="46">
        <v>3975</v>
      </c>
      <c r="H287" s="46">
        <v>3975</v>
      </c>
      <c r="I287" s="46">
        <f t="shared" si="9"/>
        <v>0</v>
      </c>
      <c r="J287" s="47"/>
      <c r="K287" s="48"/>
      <c r="L287" s="48"/>
      <c r="M287" s="48"/>
    </row>
    <row r="288" spans="1:13" ht="25.5">
      <c r="A288" s="41">
        <v>282</v>
      </c>
      <c r="B288" s="223" t="s">
        <v>2767</v>
      </c>
      <c r="C288" s="43"/>
      <c r="D288" s="44" t="s">
        <v>2768</v>
      </c>
      <c r="E288" s="60" t="s">
        <v>1982</v>
      </c>
      <c r="F288" s="45">
        <v>2012</v>
      </c>
      <c r="G288" s="46">
        <v>2087</v>
      </c>
      <c r="H288" s="46">
        <v>2087</v>
      </c>
      <c r="I288" s="46">
        <f t="shared" si="9"/>
        <v>0</v>
      </c>
      <c r="J288" s="47"/>
      <c r="K288" s="48"/>
      <c r="L288" s="48"/>
      <c r="M288" s="48"/>
    </row>
    <row r="289" spans="1:13" ht="102">
      <c r="A289" s="41">
        <v>283</v>
      </c>
      <c r="B289" s="223" t="s">
        <v>2769</v>
      </c>
      <c r="C289" s="43"/>
      <c r="D289" s="44" t="s">
        <v>2770</v>
      </c>
      <c r="E289" s="60" t="s">
        <v>1982</v>
      </c>
      <c r="F289" s="45">
        <v>2012</v>
      </c>
      <c r="G289" s="46">
        <v>10428</v>
      </c>
      <c r="H289" s="46">
        <v>10428</v>
      </c>
      <c r="I289" s="46">
        <f t="shared" si="9"/>
        <v>0</v>
      </c>
      <c r="J289" s="47"/>
      <c r="K289" s="48"/>
      <c r="L289" s="48"/>
      <c r="M289" s="48"/>
    </row>
    <row r="290" spans="1:13" ht="25.5">
      <c r="A290" s="41">
        <v>284</v>
      </c>
      <c r="B290" s="223" t="s">
        <v>2771</v>
      </c>
      <c r="C290" s="43"/>
      <c r="D290" s="44" t="s">
        <v>2772</v>
      </c>
      <c r="E290" s="60" t="s">
        <v>1982</v>
      </c>
      <c r="F290" s="45">
        <v>2012</v>
      </c>
      <c r="G290" s="46">
        <v>420</v>
      </c>
      <c r="H290" s="46">
        <v>420</v>
      </c>
      <c r="I290" s="46">
        <f t="shared" si="9"/>
        <v>0</v>
      </c>
      <c r="J290" s="47"/>
      <c r="K290" s="48"/>
      <c r="L290" s="48"/>
      <c r="M290" s="48"/>
    </row>
    <row r="291" spans="1:13" ht="38.25">
      <c r="A291" s="41">
        <v>285</v>
      </c>
      <c r="B291" s="223" t="s">
        <v>2773</v>
      </c>
      <c r="C291" s="43"/>
      <c r="D291" s="44" t="s">
        <v>2774</v>
      </c>
      <c r="E291" s="60" t="s">
        <v>1982</v>
      </c>
      <c r="F291" s="45">
        <v>2012</v>
      </c>
      <c r="G291" s="46">
        <v>4500</v>
      </c>
      <c r="H291" s="46">
        <v>4500</v>
      </c>
      <c r="I291" s="46">
        <f t="shared" si="9"/>
        <v>0</v>
      </c>
      <c r="J291" s="47"/>
      <c r="K291" s="48"/>
      <c r="L291" s="48"/>
      <c r="M291" s="48"/>
    </row>
    <row r="292" spans="1:13" ht="25.5">
      <c r="A292" s="41">
        <v>286</v>
      </c>
      <c r="B292" s="223" t="s">
        <v>2775</v>
      </c>
      <c r="C292" s="43"/>
      <c r="D292" s="44" t="s">
        <v>2776</v>
      </c>
      <c r="E292" s="60" t="s">
        <v>1982</v>
      </c>
      <c r="F292" s="45">
        <v>2012</v>
      </c>
      <c r="G292" s="46">
        <v>750</v>
      </c>
      <c r="H292" s="46">
        <v>750</v>
      </c>
      <c r="I292" s="46">
        <f t="shared" si="9"/>
        <v>0</v>
      </c>
      <c r="J292" s="47"/>
      <c r="K292" s="48"/>
      <c r="L292" s="48"/>
      <c r="M292" s="48"/>
    </row>
    <row r="293" spans="1:13" ht="25.5">
      <c r="A293" s="41">
        <v>287</v>
      </c>
      <c r="B293" s="223" t="s">
        <v>2777</v>
      </c>
      <c r="C293" s="43"/>
      <c r="D293" s="44" t="s">
        <v>2778</v>
      </c>
      <c r="E293" s="60" t="s">
        <v>1982</v>
      </c>
      <c r="F293" s="45">
        <v>2012</v>
      </c>
      <c r="G293" s="46">
        <v>250</v>
      </c>
      <c r="H293" s="46">
        <v>250</v>
      </c>
      <c r="I293" s="46">
        <f t="shared" si="9"/>
        <v>0</v>
      </c>
      <c r="J293" s="47"/>
      <c r="K293" s="48"/>
      <c r="L293" s="48"/>
      <c r="M293" s="48"/>
    </row>
    <row r="294" spans="1:13" ht="102">
      <c r="A294" s="41">
        <v>288</v>
      </c>
      <c r="B294" s="223" t="s">
        <v>2779</v>
      </c>
      <c r="C294" s="43"/>
      <c r="D294" s="44" t="s">
        <v>2780</v>
      </c>
      <c r="E294" s="60" t="s">
        <v>1982</v>
      </c>
      <c r="F294" s="45">
        <v>2012</v>
      </c>
      <c r="G294" s="46">
        <v>4235</v>
      </c>
      <c r="H294" s="46">
        <v>4235</v>
      </c>
      <c r="I294" s="46">
        <f t="shared" si="9"/>
        <v>0</v>
      </c>
      <c r="J294" s="47"/>
      <c r="K294" s="48"/>
      <c r="L294" s="48"/>
      <c r="M294" s="48"/>
    </row>
    <row r="295" spans="1:13" ht="38.25">
      <c r="A295" s="41">
        <v>289</v>
      </c>
      <c r="B295" s="223" t="s">
        <v>2781</v>
      </c>
      <c r="C295" s="43"/>
      <c r="D295" s="44" t="s">
        <v>2782</v>
      </c>
      <c r="E295" s="60" t="s">
        <v>1982</v>
      </c>
      <c r="F295" s="45">
        <v>2012</v>
      </c>
      <c r="G295" s="46">
        <v>2575</v>
      </c>
      <c r="H295" s="46">
        <v>2575</v>
      </c>
      <c r="I295" s="46">
        <f t="shared" si="9"/>
        <v>0</v>
      </c>
      <c r="J295" s="47"/>
      <c r="K295" s="48"/>
      <c r="L295" s="48"/>
      <c r="M295" s="48"/>
    </row>
    <row r="296" spans="1:13" ht="38.25">
      <c r="A296" s="41">
        <v>290</v>
      </c>
      <c r="B296" s="223" t="s">
        <v>2783</v>
      </c>
      <c r="C296" s="43"/>
      <c r="D296" s="44" t="s">
        <v>2784</v>
      </c>
      <c r="E296" s="60" t="s">
        <v>1982</v>
      </c>
      <c r="F296" s="45">
        <v>2012</v>
      </c>
      <c r="G296" s="46">
        <v>3975</v>
      </c>
      <c r="H296" s="46">
        <v>3975</v>
      </c>
      <c r="I296" s="46">
        <f t="shared" si="9"/>
        <v>0</v>
      </c>
      <c r="J296" s="47"/>
      <c r="K296" s="48"/>
      <c r="L296" s="48"/>
      <c r="M296" s="48"/>
    </row>
    <row r="297" spans="1:13" ht="25.5">
      <c r="A297" s="41">
        <v>291</v>
      </c>
      <c r="B297" s="223" t="s">
        <v>2785</v>
      </c>
      <c r="C297" s="43"/>
      <c r="D297" s="44" t="s">
        <v>2786</v>
      </c>
      <c r="E297" s="60" t="s">
        <v>1982</v>
      </c>
      <c r="F297" s="45">
        <v>2012</v>
      </c>
      <c r="G297" s="46">
        <v>2087</v>
      </c>
      <c r="H297" s="46">
        <v>2087</v>
      </c>
      <c r="I297" s="46">
        <f t="shared" si="9"/>
        <v>0</v>
      </c>
      <c r="J297" s="47"/>
      <c r="K297" s="48"/>
      <c r="L297" s="48"/>
      <c r="M297" s="48"/>
    </row>
    <row r="298" spans="1:13" ht="89.25">
      <c r="A298" s="41">
        <v>292</v>
      </c>
      <c r="B298" s="223" t="s">
        <v>2787</v>
      </c>
      <c r="C298" s="43"/>
      <c r="D298" s="44" t="s">
        <v>2788</v>
      </c>
      <c r="E298" s="60" t="s">
        <v>1982</v>
      </c>
      <c r="F298" s="45">
        <v>2012</v>
      </c>
      <c r="G298" s="46">
        <v>5214</v>
      </c>
      <c r="H298" s="46">
        <v>5214</v>
      </c>
      <c r="I298" s="46">
        <f t="shared" si="9"/>
        <v>0</v>
      </c>
      <c r="J298" s="47"/>
      <c r="K298" s="48"/>
      <c r="L298" s="48"/>
      <c r="M298" s="48"/>
    </row>
    <row r="299" spans="1:13" ht="63.75">
      <c r="A299" s="41">
        <v>293</v>
      </c>
      <c r="B299" s="223" t="s">
        <v>2789</v>
      </c>
      <c r="C299" s="43"/>
      <c r="D299" s="44" t="s">
        <v>2790</v>
      </c>
      <c r="E299" s="60" t="s">
        <v>1982</v>
      </c>
      <c r="F299" s="45">
        <v>2012</v>
      </c>
      <c r="G299" s="46">
        <v>1738</v>
      </c>
      <c r="H299" s="46">
        <v>1738</v>
      </c>
      <c r="I299" s="46">
        <f t="shared" si="9"/>
        <v>0</v>
      </c>
      <c r="J299" s="47"/>
      <c r="K299" s="48"/>
      <c r="L299" s="48"/>
      <c r="M299" s="48"/>
    </row>
    <row r="300" spans="1:13" ht="25.5">
      <c r="A300" s="41">
        <v>294</v>
      </c>
      <c r="B300" s="223" t="s">
        <v>2791</v>
      </c>
      <c r="C300" s="43"/>
      <c r="D300" s="44" t="s">
        <v>2792</v>
      </c>
      <c r="E300" s="60" t="s">
        <v>1982</v>
      </c>
      <c r="F300" s="45">
        <v>2012</v>
      </c>
      <c r="G300" s="46">
        <v>280</v>
      </c>
      <c r="H300" s="46">
        <v>280</v>
      </c>
      <c r="I300" s="46">
        <f aca="true" t="shared" si="10" ref="I300:I316">G300-H300</f>
        <v>0</v>
      </c>
      <c r="J300" s="47"/>
      <c r="K300" s="48"/>
      <c r="L300" s="48"/>
      <c r="M300" s="48"/>
    </row>
    <row r="301" spans="1:13" ht="51">
      <c r="A301" s="41">
        <v>295</v>
      </c>
      <c r="B301" s="223" t="s">
        <v>2793</v>
      </c>
      <c r="C301" s="43"/>
      <c r="D301" s="44" t="s">
        <v>2794</v>
      </c>
      <c r="E301" s="60" t="s">
        <v>1982</v>
      </c>
      <c r="F301" s="45">
        <v>2012</v>
      </c>
      <c r="G301" s="46">
        <v>3000</v>
      </c>
      <c r="H301" s="46">
        <v>3000</v>
      </c>
      <c r="I301" s="46">
        <f t="shared" si="10"/>
        <v>0</v>
      </c>
      <c r="J301" s="47"/>
      <c r="K301" s="48"/>
      <c r="L301" s="48"/>
      <c r="M301" s="48"/>
    </row>
    <row r="302" spans="1:13" ht="25.5">
      <c r="A302" s="41">
        <v>296</v>
      </c>
      <c r="B302" s="223" t="s">
        <v>2795</v>
      </c>
      <c r="C302" s="43"/>
      <c r="D302" s="44" t="s">
        <v>2776</v>
      </c>
      <c r="E302" s="60" t="s">
        <v>1982</v>
      </c>
      <c r="F302" s="45">
        <v>2012</v>
      </c>
      <c r="G302" s="46">
        <v>750</v>
      </c>
      <c r="H302" s="46">
        <v>750</v>
      </c>
      <c r="I302" s="46">
        <f t="shared" si="10"/>
        <v>0</v>
      </c>
      <c r="J302" s="47"/>
      <c r="K302" s="48"/>
      <c r="L302" s="48"/>
      <c r="M302" s="48"/>
    </row>
    <row r="303" spans="1:13" ht="25.5">
      <c r="A303" s="41">
        <v>297</v>
      </c>
      <c r="B303" s="223" t="s">
        <v>2796</v>
      </c>
      <c r="C303" s="43"/>
      <c r="D303" s="44" t="s">
        <v>2797</v>
      </c>
      <c r="E303" s="60" t="s">
        <v>1982</v>
      </c>
      <c r="F303" s="45">
        <v>2012</v>
      </c>
      <c r="G303" s="46">
        <v>250</v>
      </c>
      <c r="H303" s="46">
        <v>250</v>
      </c>
      <c r="I303" s="46">
        <f t="shared" si="10"/>
        <v>0</v>
      </c>
      <c r="J303" s="47"/>
      <c r="K303" s="48"/>
      <c r="L303" s="48"/>
      <c r="M303" s="48"/>
    </row>
    <row r="304" spans="1:13" ht="25.5">
      <c r="A304" s="41">
        <v>298</v>
      </c>
      <c r="B304" s="223" t="s">
        <v>2798</v>
      </c>
      <c r="C304" s="43"/>
      <c r="D304" s="44" t="s">
        <v>2799</v>
      </c>
      <c r="E304" s="60" t="s">
        <v>1982</v>
      </c>
      <c r="F304" s="45">
        <v>2012</v>
      </c>
      <c r="G304" s="46">
        <v>430</v>
      </c>
      <c r="H304" s="46">
        <v>430</v>
      </c>
      <c r="I304" s="46">
        <f t="shared" si="10"/>
        <v>0</v>
      </c>
      <c r="J304" s="47"/>
      <c r="K304" s="48"/>
      <c r="L304" s="48"/>
      <c r="M304" s="48"/>
    </row>
    <row r="305" spans="1:13" ht="25.5">
      <c r="A305" s="41">
        <v>299</v>
      </c>
      <c r="B305" s="223" t="s">
        <v>2800</v>
      </c>
      <c r="C305" s="43"/>
      <c r="D305" s="44" t="s">
        <v>2801</v>
      </c>
      <c r="E305" s="60" t="s">
        <v>1982</v>
      </c>
      <c r="F305" s="45">
        <v>2012</v>
      </c>
      <c r="G305" s="46">
        <v>600</v>
      </c>
      <c r="H305" s="46">
        <v>600</v>
      </c>
      <c r="I305" s="46">
        <f t="shared" si="10"/>
        <v>0</v>
      </c>
      <c r="J305" s="47"/>
      <c r="K305" s="48"/>
      <c r="L305" s="48"/>
      <c r="M305" s="48"/>
    </row>
    <row r="306" spans="1:13" ht="38.25">
      <c r="A306" s="41">
        <v>300</v>
      </c>
      <c r="B306" s="223" t="s">
        <v>2802</v>
      </c>
      <c r="C306" s="43"/>
      <c r="D306" s="44" t="s">
        <v>2803</v>
      </c>
      <c r="E306" s="60" t="s">
        <v>1982</v>
      </c>
      <c r="F306" s="45">
        <v>2012</v>
      </c>
      <c r="G306" s="46">
        <v>125</v>
      </c>
      <c r="H306" s="46">
        <v>125</v>
      </c>
      <c r="I306" s="46">
        <f t="shared" si="10"/>
        <v>0</v>
      </c>
      <c r="J306" s="47"/>
      <c r="K306" s="48"/>
      <c r="L306" s="48"/>
      <c r="M306" s="48"/>
    </row>
    <row r="307" spans="1:13" ht="25.5">
      <c r="A307" s="41">
        <v>301</v>
      </c>
      <c r="B307" s="223" t="s">
        <v>2804</v>
      </c>
      <c r="C307" s="43"/>
      <c r="D307" s="44" t="s">
        <v>2805</v>
      </c>
      <c r="E307" s="60" t="s">
        <v>1982</v>
      </c>
      <c r="F307" s="45">
        <v>2012</v>
      </c>
      <c r="G307" s="46">
        <v>590</v>
      </c>
      <c r="H307" s="46">
        <v>590</v>
      </c>
      <c r="I307" s="46">
        <f t="shared" si="10"/>
        <v>0</v>
      </c>
      <c r="J307" s="47"/>
      <c r="K307" s="48"/>
      <c r="L307" s="48"/>
      <c r="M307" s="48"/>
    </row>
    <row r="308" spans="1:13" ht="25.5">
      <c r="A308" s="41">
        <v>302</v>
      </c>
      <c r="B308" s="223" t="s">
        <v>2806</v>
      </c>
      <c r="C308" s="43" t="s">
        <v>3635</v>
      </c>
      <c r="D308" s="44" t="s">
        <v>2807</v>
      </c>
      <c r="E308" s="60" t="s">
        <v>1982</v>
      </c>
      <c r="F308" s="45">
        <v>2012</v>
      </c>
      <c r="G308" s="46">
        <v>148573</v>
      </c>
      <c r="H308" s="46">
        <v>142382.42</v>
      </c>
      <c r="I308" s="46">
        <f t="shared" si="10"/>
        <v>6190.579999999987</v>
      </c>
      <c r="J308" s="47"/>
      <c r="K308" s="48"/>
      <c r="L308" s="48"/>
      <c r="M308" s="48"/>
    </row>
    <row r="309" spans="1:13" ht="25.5">
      <c r="A309" s="41">
        <v>303</v>
      </c>
      <c r="B309" s="223" t="s">
        <v>2808</v>
      </c>
      <c r="C309" s="43"/>
      <c r="D309" s="44" t="s">
        <v>2809</v>
      </c>
      <c r="E309" s="60" t="s">
        <v>1982</v>
      </c>
      <c r="F309" s="45">
        <v>2012</v>
      </c>
      <c r="G309" s="46">
        <v>1278.4</v>
      </c>
      <c r="H309" s="46">
        <v>1278.4</v>
      </c>
      <c r="I309" s="46">
        <f t="shared" si="10"/>
        <v>0</v>
      </c>
      <c r="J309" s="47"/>
      <c r="K309" s="48"/>
      <c r="L309" s="48"/>
      <c r="M309" s="48"/>
    </row>
    <row r="310" spans="1:13" ht="25.5">
      <c r="A310" s="41">
        <v>304</v>
      </c>
      <c r="B310" s="223" t="s">
        <v>2810</v>
      </c>
      <c r="C310" s="43"/>
      <c r="D310" s="44" t="s">
        <v>2811</v>
      </c>
      <c r="E310" s="60" t="s">
        <v>1982</v>
      </c>
      <c r="F310" s="45">
        <v>2012</v>
      </c>
      <c r="G310" s="46">
        <v>9698</v>
      </c>
      <c r="H310" s="46">
        <v>9698</v>
      </c>
      <c r="I310" s="46">
        <f t="shared" si="10"/>
        <v>0</v>
      </c>
      <c r="J310" s="47"/>
      <c r="K310" s="48"/>
      <c r="L310" s="48"/>
      <c r="M310" s="48"/>
    </row>
    <row r="311" spans="1:13" ht="25.5">
      <c r="A311" s="41">
        <v>305</v>
      </c>
      <c r="B311" s="223" t="s">
        <v>2812</v>
      </c>
      <c r="C311" s="43"/>
      <c r="D311" s="44" t="s">
        <v>2813</v>
      </c>
      <c r="E311" s="60" t="s">
        <v>1982</v>
      </c>
      <c r="F311" s="45">
        <v>2012</v>
      </c>
      <c r="G311" s="46">
        <v>6654.8</v>
      </c>
      <c r="H311" s="46">
        <v>6654.8</v>
      </c>
      <c r="I311" s="46">
        <f t="shared" si="10"/>
        <v>0</v>
      </c>
      <c r="J311" s="47"/>
      <c r="K311" s="48"/>
      <c r="L311" s="48"/>
      <c r="M311" s="48"/>
    </row>
    <row r="312" spans="1:13" ht="25.5">
      <c r="A312" s="41">
        <v>306</v>
      </c>
      <c r="B312" s="223" t="s">
        <v>2814</v>
      </c>
      <c r="C312" s="43"/>
      <c r="D312" s="44" t="s">
        <v>2815</v>
      </c>
      <c r="E312" s="60" t="s">
        <v>1982</v>
      </c>
      <c r="F312" s="45">
        <v>2012</v>
      </c>
      <c r="G312" s="46">
        <v>2819.6</v>
      </c>
      <c r="H312" s="46">
        <v>2819.6</v>
      </c>
      <c r="I312" s="46">
        <f t="shared" si="10"/>
        <v>0</v>
      </c>
      <c r="J312" s="47"/>
      <c r="K312" s="48"/>
      <c r="L312" s="48"/>
      <c r="M312" s="48"/>
    </row>
    <row r="313" spans="1:13" ht="25.5">
      <c r="A313" s="41">
        <v>307</v>
      </c>
      <c r="B313" s="223" t="s">
        <v>2816</v>
      </c>
      <c r="C313" s="43"/>
      <c r="D313" s="44" t="s">
        <v>2817</v>
      </c>
      <c r="E313" s="60" t="s">
        <v>1982</v>
      </c>
      <c r="F313" s="45">
        <v>2012</v>
      </c>
      <c r="G313" s="46">
        <v>1668.8</v>
      </c>
      <c r="H313" s="46">
        <v>1668.8</v>
      </c>
      <c r="I313" s="46">
        <f t="shared" si="10"/>
        <v>0</v>
      </c>
      <c r="J313" s="47"/>
      <c r="K313" s="48"/>
      <c r="L313" s="48"/>
      <c r="M313" s="48"/>
    </row>
    <row r="314" spans="1:13" ht="25.5">
      <c r="A314" s="41">
        <v>308</v>
      </c>
      <c r="B314" s="223" t="s">
        <v>2818</v>
      </c>
      <c r="C314" s="43"/>
      <c r="D314" s="44" t="s">
        <v>2819</v>
      </c>
      <c r="E314" s="60" t="s">
        <v>1982</v>
      </c>
      <c r="F314" s="45">
        <v>2012</v>
      </c>
      <c r="G314" s="46">
        <v>7441</v>
      </c>
      <c r="H314" s="46">
        <v>7441</v>
      </c>
      <c r="I314" s="46">
        <f t="shared" si="10"/>
        <v>0</v>
      </c>
      <c r="J314" s="47"/>
      <c r="K314" s="48"/>
      <c r="L314" s="48"/>
      <c r="M314" s="48"/>
    </row>
    <row r="315" spans="1:13" ht="25.5">
      <c r="A315" s="41">
        <v>309</v>
      </c>
      <c r="B315" s="223" t="s">
        <v>2820</v>
      </c>
      <c r="C315" s="43"/>
      <c r="D315" s="44" t="s">
        <v>2821</v>
      </c>
      <c r="E315" s="60" t="s">
        <v>1982</v>
      </c>
      <c r="F315" s="45">
        <v>2012</v>
      </c>
      <c r="G315" s="46">
        <v>1848.8</v>
      </c>
      <c r="H315" s="46">
        <v>1848.8</v>
      </c>
      <c r="I315" s="46">
        <f t="shared" si="10"/>
        <v>0</v>
      </c>
      <c r="J315" s="47"/>
      <c r="K315" s="48"/>
      <c r="L315" s="48"/>
      <c r="M315" s="48"/>
    </row>
    <row r="316" spans="1:13" ht="25.5">
      <c r="A316" s="41">
        <v>310</v>
      </c>
      <c r="B316" s="223" t="s">
        <v>2822</v>
      </c>
      <c r="C316" s="43"/>
      <c r="D316" s="44" t="s">
        <v>2823</v>
      </c>
      <c r="E316" s="60" t="s">
        <v>1982</v>
      </c>
      <c r="F316" s="45">
        <v>2012</v>
      </c>
      <c r="G316" s="46">
        <v>5396.8</v>
      </c>
      <c r="H316" s="46">
        <v>5396.8</v>
      </c>
      <c r="I316" s="46">
        <f t="shared" si="10"/>
        <v>0</v>
      </c>
      <c r="J316" s="47"/>
      <c r="K316" s="48"/>
      <c r="L316" s="48"/>
      <c r="M316" s="48"/>
    </row>
    <row r="317" spans="1:14" ht="25.5">
      <c r="A317" s="41">
        <v>311</v>
      </c>
      <c r="B317" s="63" t="s">
        <v>3584</v>
      </c>
      <c r="C317" s="64"/>
      <c r="D317" s="65" t="s">
        <v>3489</v>
      </c>
      <c r="E317" s="60" t="s">
        <v>1982</v>
      </c>
      <c r="F317" s="66">
        <v>2013</v>
      </c>
      <c r="G317" s="67">
        <v>1089</v>
      </c>
      <c r="H317" s="67">
        <v>1089</v>
      </c>
      <c r="I317" s="67">
        <v>0</v>
      </c>
      <c r="J317" s="68"/>
      <c r="K317" s="49"/>
      <c r="L317" s="49"/>
      <c r="M317" s="49"/>
      <c r="N317" s="224" t="s">
        <v>3513</v>
      </c>
    </row>
    <row r="318" spans="1:14" ht="25.5">
      <c r="A318" s="41">
        <v>312</v>
      </c>
      <c r="B318" s="63" t="s">
        <v>3585</v>
      </c>
      <c r="C318" s="64" t="s">
        <v>3491</v>
      </c>
      <c r="D318" s="65" t="s">
        <v>3490</v>
      </c>
      <c r="E318" s="60" t="s">
        <v>1982</v>
      </c>
      <c r="F318" s="66">
        <v>2013</v>
      </c>
      <c r="G318" s="67">
        <v>5005</v>
      </c>
      <c r="H318" s="67">
        <v>5005</v>
      </c>
      <c r="I318" s="67">
        <v>0</v>
      </c>
      <c r="J318" s="68"/>
      <c r="K318" s="49"/>
      <c r="L318" s="49"/>
      <c r="M318" s="49"/>
      <c r="N318" s="225" t="s">
        <v>3513</v>
      </c>
    </row>
    <row r="319" spans="1:14" ht="25.5">
      <c r="A319" s="41">
        <v>313</v>
      </c>
      <c r="B319" s="63" t="s">
        <v>3586</v>
      </c>
      <c r="C319" s="64" t="s">
        <v>4191</v>
      </c>
      <c r="D319" s="65" t="s">
        <v>3492</v>
      </c>
      <c r="E319" s="60" t="s">
        <v>1982</v>
      </c>
      <c r="F319" s="66">
        <v>2013</v>
      </c>
      <c r="G319" s="67">
        <v>3501</v>
      </c>
      <c r="H319" s="67">
        <v>3501</v>
      </c>
      <c r="I319" s="67">
        <v>0</v>
      </c>
      <c r="J319" s="68"/>
      <c r="K319" s="49"/>
      <c r="L319" s="49"/>
      <c r="M319" s="49"/>
      <c r="N319" s="225" t="s">
        <v>3513</v>
      </c>
    </row>
    <row r="320" spans="1:14" ht="25.5">
      <c r="A320" s="41">
        <v>314</v>
      </c>
      <c r="B320" s="63" t="s">
        <v>3589</v>
      </c>
      <c r="C320" s="64" t="s">
        <v>3496</v>
      </c>
      <c r="D320" s="65" t="s">
        <v>3495</v>
      </c>
      <c r="E320" s="60" t="s">
        <v>1982</v>
      </c>
      <c r="F320" s="66">
        <v>2013</v>
      </c>
      <c r="G320" s="67">
        <v>16700</v>
      </c>
      <c r="H320" s="67">
        <v>16700</v>
      </c>
      <c r="I320" s="67">
        <v>0</v>
      </c>
      <c r="J320" s="68"/>
      <c r="K320" s="49"/>
      <c r="L320" s="49"/>
      <c r="M320" s="49"/>
      <c r="N320" s="225" t="s">
        <v>3513</v>
      </c>
    </row>
    <row r="321" spans="1:14" ht="25.5">
      <c r="A321" s="41">
        <v>315</v>
      </c>
      <c r="B321" s="63" t="s">
        <v>3590</v>
      </c>
      <c r="C321" s="64" t="s">
        <v>3498</v>
      </c>
      <c r="D321" s="65" t="s">
        <v>3497</v>
      </c>
      <c r="E321" s="60" t="s">
        <v>1982</v>
      </c>
      <c r="F321" s="66">
        <v>2013</v>
      </c>
      <c r="G321" s="67">
        <v>10800</v>
      </c>
      <c r="H321" s="67">
        <v>10800</v>
      </c>
      <c r="I321" s="67">
        <v>0</v>
      </c>
      <c r="J321" s="68"/>
      <c r="K321" s="49"/>
      <c r="L321" s="49"/>
      <c r="M321" s="49"/>
      <c r="N321" s="225" t="s">
        <v>3513</v>
      </c>
    </row>
    <row r="322" spans="1:14" ht="25.5">
      <c r="A322" s="41">
        <v>316</v>
      </c>
      <c r="B322" s="63" t="s">
        <v>3592</v>
      </c>
      <c r="C322" s="64" t="s">
        <v>3512</v>
      </c>
      <c r="D322" s="65" t="s">
        <v>3500</v>
      </c>
      <c r="E322" s="60" t="s">
        <v>1982</v>
      </c>
      <c r="F322" s="66">
        <v>2013</v>
      </c>
      <c r="G322" s="67">
        <v>18250</v>
      </c>
      <c r="H322" s="67">
        <v>18250</v>
      </c>
      <c r="I322" s="67">
        <v>0</v>
      </c>
      <c r="J322" s="68"/>
      <c r="K322" s="49"/>
      <c r="L322" s="49"/>
      <c r="M322" s="49"/>
      <c r="N322" s="226" t="s">
        <v>3513</v>
      </c>
    </row>
    <row r="323" spans="1:14" ht="25.5">
      <c r="A323" s="41">
        <v>317</v>
      </c>
      <c r="B323" s="63" t="s">
        <v>3593</v>
      </c>
      <c r="C323" s="64" t="s">
        <v>4190</v>
      </c>
      <c r="D323" s="65" t="s">
        <v>3501</v>
      </c>
      <c r="E323" s="60" t="s">
        <v>1982</v>
      </c>
      <c r="F323" s="66">
        <v>2013</v>
      </c>
      <c r="G323" s="67">
        <v>4500</v>
      </c>
      <c r="H323" s="67">
        <v>4500</v>
      </c>
      <c r="I323" s="67">
        <v>0</v>
      </c>
      <c r="J323" s="68"/>
      <c r="K323" s="49"/>
      <c r="L323" s="49"/>
      <c r="M323" s="49"/>
      <c r="N323" s="225" t="s">
        <v>3513</v>
      </c>
    </row>
    <row r="324" spans="1:14" ht="25.5">
      <c r="A324" s="41">
        <v>318</v>
      </c>
      <c r="B324" s="63" t="s">
        <v>3594</v>
      </c>
      <c r="C324" s="64"/>
      <c r="D324" s="65" t="s">
        <v>3511</v>
      </c>
      <c r="E324" s="60" t="s">
        <v>1982</v>
      </c>
      <c r="F324" s="66">
        <v>2013</v>
      </c>
      <c r="G324" s="67">
        <v>6210</v>
      </c>
      <c r="H324" s="67">
        <v>6210</v>
      </c>
      <c r="I324" s="67">
        <v>0</v>
      </c>
      <c r="J324" s="68"/>
      <c r="K324" s="49"/>
      <c r="L324" s="49"/>
      <c r="M324" s="49"/>
      <c r="N324" s="227" t="s">
        <v>3513</v>
      </c>
    </row>
    <row r="325" spans="1:14" ht="25.5">
      <c r="A325" s="41">
        <v>319</v>
      </c>
      <c r="B325" s="63" t="s">
        <v>3616</v>
      </c>
      <c r="C325" s="64" t="s">
        <v>3515</v>
      </c>
      <c r="D325" s="65" t="s">
        <v>3514</v>
      </c>
      <c r="E325" s="60" t="s">
        <v>1982</v>
      </c>
      <c r="F325" s="66">
        <v>2013</v>
      </c>
      <c r="G325" s="67">
        <v>20999</v>
      </c>
      <c r="H325" s="67">
        <v>20999</v>
      </c>
      <c r="I325" s="67">
        <v>0</v>
      </c>
      <c r="J325" s="68"/>
      <c r="K325" s="49"/>
      <c r="L325" s="49"/>
      <c r="M325" s="49"/>
      <c r="N325" s="510" t="s">
        <v>3626</v>
      </c>
    </row>
    <row r="326" spans="1:14" ht="25.5">
      <c r="A326" s="41">
        <v>320</v>
      </c>
      <c r="B326" s="63" t="s">
        <v>3617</v>
      </c>
      <c r="C326" s="64"/>
      <c r="D326" s="228" t="s">
        <v>3516</v>
      </c>
      <c r="E326" s="60" t="s">
        <v>1982</v>
      </c>
      <c r="F326" s="66">
        <v>2013</v>
      </c>
      <c r="G326" s="67">
        <v>2000</v>
      </c>
      <c r="H326" s="67">
        <v>2000</v>
      </c>
      <c r="I326" s="67">
        <v>0</v>
      </c>
      <c r="J326" s="68"/>
      <c r="K326" s="49"/>
      <c r="L326" s="49"/>
      <c r="M326" s="49"/>
      <c r="N326" s="511"/>
    </row>
    <row r="327" spans="1:14" ht="38.25">
      <c r="A327" s="41">
        <v>321</v>
      </c>
      <c r="B327" s="63" t="s">
        <v>3618</v>
      </c>
      <c r="C327" s="64" t="s">
        <v>3517</v>
      </c>
      <c r="D327" s="65" t="s">
        <v>3518</v>
      </c>
      <c r="E327" s="60" t="s">
        <v>1982</v>
      </c>
      <c r="F327" s="66">
        <v>2013</v>
      </c>
      <c r="G327" s="67">
        <v>14250</v>
      </c>
      <c r="H327" s="67">
        <v>14250</v>
      </c>
      <c r="I327" s="67">
        <v>0</v>
      </c>
      <c r="J327" s="68"/>
      <c r="K327" s="49"/>
      <c r="L327" s="49"/>
      <c r="M327" s="49"/>
      <c r="N327" s="511"/>
    </row>
    <row r="328" spans="1:14" ht="25.5">
      <c r="A328" s="41">
        <v>322</v>
      </c>
      <c r="B328" s="63" t="s">
        <v>3619</v>
      </c>
      <c r="C328" s="64" t="s">
        <v>3519</v>
      </c>
      <c r="D328" s="65" t="s">
        <v>3520</v>
      </c>
      <c r="E328" s="60" t="s">
        <v>1982</v>
      </c>
      <c r="F328" s="66">
        <v>2013</v>
      </c>
      <c r="G328" s="67">
        <v>9500</v>
      </c>
      <c r="H328" s="67">
        <v>9500</v>
      </c>
      <c r="I328" s="67">
        <v>0</v>
      </c>
      <c r="J328" s="68"/>
      <c r="K328" s="49"/>
      <c r="L328" s="49"/>
      <c r="M328" s="49"/>
      <c r="N328" s="511"/>
    </row>
    <row r="329" spans="1:14" ht="38.25">
      <c r="A329" s="41">
        <v>323</v>
      </c>
      <c r="B329" s="63" t="s">
        <v>3620</v>
      </c>
      <c r="C329" s="64" t="s">
        <v>3521</v>
      </c>
      <c r="D329" s="65" t="s">
        <v>3522</v>
      </c>
      <c r="E329" s="60" t="s">
        <v>1982</v>
      </c>
      <c r="F329" s="66">
        <v>2013</v>
      </c>
      <c r="G329" s="67">
        <v>6300</v>
      </c>
      <c r="H329" s="67">
        <v>6300</v>
      </c>
      <c r="I329" s="67">
        <v>0</v>
      </c>
      <c r="J329" s="68"/>
      <c r="K329" s="49"/>
      <c r="L329" s="49"/>
      <c r="M329" s="49"/>
      <c r="N329" s="511"/>
    </row>
    <row r="330" spans="1:14" ht="38.25">
      <c r="A330" s="41">
        <v>324</v>
      </c>
      <c r="B330" s="63" t="s">
        <v>3621</v>
      </c>
      <c r="C330" s="64"/>
      <c r="D330" s="65" t="s">
        <v>3523</v>
      </c>
      <c r="E330" s="60" t="s">
        <v>1982</v>
      </c>
      <c r="F330" s="66">
        <v>2013</v>
      </c>
      <c r="G330" s="67">
        <v>2400</v>
      </c>
      <c r="H330" s="67">
        <v>2400</v>
      </c>
      <c r="I330" s="67">
        <v>0</v>
      </c>
      <c r="J330" s="68"/>
      <c r="K330" s="49"/>
      <c r="L330" s="49"/>
      <c r="M330" s="49"/>
      <c r="N330" s="511"/>
    </row>
    <row r="331" spans="1:14" ht="25.5">
      <c r="A331" s="41">
        <v>325</v>
      </c>
      <c r="B331" s="63" t="s">
        <v>3622</v>
      </c>
      <c r="C331" s="64"/>
      <c r="D331" s="229" t="s">
        <v>3524</v>
      </c>
      <c r="E331" s="60" t="s">
        <v>1982</v>
      </c>
      <c r="F331" s="66">
        <v>2013</v>
      </c>
      <c r="G331" s="67">
        <v>1200</v>
      </c>
      <c r="H331" s="67">
        <v>1200</v>
      </c>
      <c r="I331" s="67">
        <v>0</v>
      </c>
      <c r="J331" s="68"/>
      <c r="K331" s="49"/>
      <c r="L331" s="49"/>
      <c r="M331" s="49"/>
      <c r="N331" s="511"/>
    </row>
    <row r="332" spans="1:14" ht="25.5">
      <c r="A332" s="41">
        <v>326</v>
      </c>
      <c r="B332" s="63" t="s">
        <v>3623</v>
      </c>
      <c r="C332" s="64"/>
      <c r="D332" s="230" t="s">
        <v>3526</v>
      </c>
      <c r="E332" s="72" t="s">
        <v>1982</v>
      </c>
      <c r="F332" s="66">
        <v>2013</v>
      </c>
      <c r="G332" s="67">
        <v>1145</v>
      </c>
      <c r="H332" s="67">
        <v>1145</v>
      </c>
      <c r="I332" s="67">
        <v>0</v>
      </c>
      <c r="J332" s="68"/>
      <c r="K332" s="49"/>
      <c r="L332" s="49"/>
      <c r="M332" s="49"/>
      <c r="N332" s="511"/>
    </row>
    <row r="333" spans="1:14" ht="39.75" customHeight="1">
      <c r="A333" s="41">
        <v>327</v>
      </c>
      <c r="B333" s="63" t="s">
        <v>3624</v>
      </c>
      <c r="C333" s="64"/>
      <c r="D333" s="231" t="s">
        <v>3539</v>
      </c>
      <c r="E333" s="72" t="s">
        <v>1982</v>
      </c>
      <c r="F333" s="66">
        <v>2013</v>
      </c>
      <c r="G333" s="67">
        <v>13824</v>
      </c>
      <c r="H333" s="67">
        <v>13824</v>
      </c>
      <c r="I333" s="67">
        <v>0</v>
      </c>
      <c r="J333" s="68"/>
      <c r="K333" s="49"/>
      <c r="L333" s="49"/>
      <c r="M333" s="49"/>
      <c r="N333" s="511"/>
    </row>
    <row r="334" spans="1:14" ht="31.5">
      <c r="A334" s="41">
        <v>328</v>
      </c>
      <c r="B334" s="63" t="s">
        <v>3625</v>
      </c>
      <c r="C334" s="64" t="s">
        <v>3529</v>
      </c>
      <c r="D334" s="232" t="s">
        <v>3530</v>
      </c>
      <c r="E334" s="72" t="s">
        <v>1982</v>
      </c>
      <c r="F334" s="66">
        <v>2013</v>
      </c>
      <c r="G334" s="67">
        <v>4500</v>
      </c>
      <c r="H334" s="67">
        <v>4500</v>
      </c>
      <c r="I334" s="67">
        <v>0</v>
      </c>
      <c r="J334" s="68"/>
      <c r="K334" s="49"/>
      <c r="L334" s="49"/>
      <c r="M334" s="49"/>
      <c r="N334" s="511"/>
    </row>
    <row r="335" spans="1:14" ht="51.75" customHeight="1">
      <c r="A335" s="41">
        <v>329</v>
      </c>
      <c r="B335" s="63" t="s">
        <v>3627</v>
      </c>
      <c r="C335" s="64" t="s">
        <v>3531</v>
      </c>
      <c r="D335" s="71" t="s">
        <v>3532</v>
      </c>
      <c r="E335" s="72" t="s">
        <v>1982</v>
      </c>
      <c r="F335" s="66">
        <v>2013</v>
      </c>
      <c r="G335" s="67">
        <v>5170</v>
      </c>
      <c r="H335" s="67">
        <v>5170</v>
      </c>
      <c r="I335" s="67">
        <v>0</v>
      </c>
      <c r="J335" s="68"/>
      <c r="K335" s="49"/>
      <c r="L335" s="49"/>
      <c r="M335" s="49"/>
      <c r="N335" s="511"/>
    </row>
    <row r="336" spans="1:14" ht="30" customHeight="1">
      <c r="A336" s="41">
        <v>330</v>
      </c>
      <c r="B336" s="63" t="s">
        <v>3628</v>
      </c>
      <c r="C336" s="64"/>
      <c r="D336" s="233" t="s">
        <v>3533</v>
      </c>
      <c r="E336" s="72" t="s">
        <v>1982</v>
      </c>
      <c r="F336" s="66">
        <v>2013</v>
      </c>
      <c r="G336" s="67">
        <v>12600</v>
      </c>
      <c r="H336" s="67">
        <v>12600</v>
      </c>
      <c r="I336" s="67">
        <v>0</v>
      </c>
      <c r="J336" s="68"/>
      <c r="K336" s="49"/>
      <c r="L336" s="49"/>
      <c r="M336" s="49"/>
      <c r="N336" s="511"/>
    </row>
    <row r="337" spans="1:14" ht="30.75" customHeight="1">
      <c r="A337" s="41">
        <v>331</v>
      </c>
      <c r="B337" s="63" t="s">
        <v>3629</v>
      </c>
      <c r="C337" s="64"/>
      <c r="D337" s="234" t="s">
        <v>3534</v>
      </c>
      <c r="E337" s="72" t="s">
        <v>1982</v>
      </c>
      <c r="F337" s="66">
        <v>2013</v>
      </c>
      <c r="G337" s="67">
        <v>6300</v>
      </c>
      <c r="H337" s="67">
        <v>6300</v>
      </c>
      <c r="I337" s="67">
        <v>0</v>
      </c>
      <c r="J337" s="68"/>
      <c r="K337" s="49"/>
      <c r="L337" s="49"/>
      <c r="M337" s="49"/>
      <c r="N337" s="511"/>
    </row>
    <row r="338" spans="1:14" ht="30" customHeight="1">
      <c r="A338" s="41">
        <v>332</v>
      </c>
      <c r="B338" s="63" t="s">
        <v>3630</v>
      </c>
      <c r="C338" s="64"/>
      <c r="D338" s="71" t="s">
        <v>3535</v>
      </c>
      <c r="E338" s="72" t="s">
        <v>1982</v>
      </c>
      <c r="F338" s="66">
        <v>2013</v>
      </c>
      <c r="G338" s="67">
        <v>13824</v>
      </c>
      <c r="H338" s="67">
        <v>13824</v>
      </c>
      <c r="I338" s="67">
        <v>0</v>
      </c>
      <c r="J338" s="68"/>
      <c r="K338" s="49"/>
      <c r="L338" s="49"/>
      <c r="M338" s="49"/>
      <c r="N338" s="511"/>
    </row>
    <row r="339" spans="1:14" ht="30" customHeight="1">
      <c r="A339" s="41">
        <v>333</v>
      </c>
      <c r="B339" s="63" t="s">
        <v>3631</v>
      </c>
      <c r="C339" s="64" t="s">
        <v>3538</v>
      </c>
      <c r="D339" s="71" t="s">
        <v>3537</v>
      </c>
      <c r="E339" s="72" t="s">
        <v>1982</v>
      </c>
      <c r="F339" s="66">
        <v>2013</v>
      </c>
      <c r="G339" s="67">
        <v>8000</v>
      </c>
      <c r="H339" s="67">
        <v>8000</v>
      </c>
      <c r="I339" s="67">
        <v>0</v>
      </c>
      <c r="J339" s="68"/>
      <c r="K339" s="49"/>
      <c r="L339" s="49"/>
      <c r="M339" s="49"/>
      <c r="N339" s="512"/>
    </row>
    <row r="340" spans="1:14" ht="30" customHeight="1">
      <c r="A340" s="41">
        <v>334</v>
      </c>
      <c r="B340" s="63" t="s">
        <v>3790</v>
      </c>
      <c r="C340" s="70" t="s">
        <v>3804</v>
      </c>
      <c r="D340" s="235" t="s">
        <v>3791</v>
      </c>
      <c r="E340" s="72" t="s">
        <v>1982</v>
      </c>
      <c r="F340" s="66">
        <v>2014</v>
      </c>
      <c r="G340" s="67">
        <v>19641</v>
      </c>
      <c r="H340" s="67">
        <v>19641</v>
      </c>
      <c r="I340" s="67">
        <v>0</v>
      </c>
      <c r="J340" s="68"/>
      <c r="K340" s="49"/>
      <c r="L340" s="49"/>
      <c r="M340" s="49"/>
      <c r="N340" s="510" t="s">
        <v>3810</v>
      </c>
    </row>
    <row r="341" spans="1:14" ht="30" customHeight="1">
      <c r="A341" s="41">
        <v>335</v>
      </c>
      <c r="B341" s="69" t="s">
        <v>3793</v>
      </c>
      <c r="C341" s="70" t="s">
        <v>3805</v>
      </c>
      <c r="D341" s="235" t="s">
        <v>3792</v>
      </c>
      <c r="E341" s="72" t="s">
        <v>1982</v>
      </c>
      <c r="F341" s="73">
        <v>2014</v>
      </c>
      <c r="G341" s="74">
        <v>15541.8</v>
      </c>
      <c r="H341" s="74">
        <v>15541.8</v>
      </c>
      <c r="I341" s="74">
        <v>0</v>
      </c>
      <c r="J341" s="75"/>
      <c r="K341" s="76"/>
      <c r="L341" s="76"/>
      <c r="M341" s="76"/>
      <c r="N341" s="511"/>
    </row>
    <row r="342" spans="1:14" ht="30" customHeight="1">
      <c r="A342" s="41">
        <v>336</v>
      </c>
      <c r="B342" s="69" t="s">
        <v>3794</v>
      </c>
      <c r="C342" s="70" t="s">
        <v>3806</v>
      </c>
      <c r="D342" s="235" t="s">
        <v>3792</v>
      </c>
      <c r="E342" s="72" t="s">
        <v>1982</v>
      </c>
      <c r="F342" s="73">
        <v>2014</v>
      </c>
      <c r="G342" s="74">
        <v>15541.8</v>
      </c>
      <c r="H342" s="74">
        <v>15541.8</v>
      </c>
      <c r="I342" s="74">
        <v>0</v>
      </c>
      <c r="J342" s="75"/>
      <c r="K342" s="76"/>
      <c r="L342" s="76"/>
      <c r="M342" s="76"/>
      <c r="N342" s="511"/>
    </row>
    <row r="343" spans="1:14" ht="30" customHeight="1">
      <c r="A343" s="41">
        <v>337</v>
      </c>
      <c r="B343" s="69" t="s">
        <v>3796</v>
      </c>
      <c r="C343" s="236" t="s">
        <v>3807</v>
      </c>
      <c r="D343" s="71" t="s">
        <v>3797</v>
      </c>
      <c r="E343" s="72" t="s">
        <v>1982</v>
      </c>
      <c r="F343" s="73">
        <v>2014</v>
      </c>
      <c r="G343" s="74">
        <v>4730</v>
      </c>
      <c r="H343" s="74">
        <v>4730</v>
      </c>
      <c r="I343" s="74">
        <v>0</v>
      </c>
      <c r="J343" s="75"/>
      <c r="K343" s="76"/>
      <c r="L343" s="76"/>
      <c r="M343" s="76"/>
      <c r="N343" s="511"/>
    </row>
    <row r="344" spans="1:14" ht="30" customHeight="1">
      <c r="A344" s="41">
        <v>338</v>
      </c>
      <c r="B344" s="69" t="s">
        <v>3798</v>
      </c>
      <c r="C344" s="236" t="s">
        <v>3801</v>
      </c>
      <c r="D344" s="71" t="s">
        <v>3799</v>
      </c>
      <c r="E344" s="72" t="s">
        <v>1982</v>
      </c>
      <c r="F344" s="73">
        <v>2014</v>
      </c>
      <c r="G344" s="74">
        <v>20000</v>
      </c>
      <c r="H344" s="74">
        <v>20000</v>
      </c>
      <c r="I344" s="74">
        <v>0</v>
      </c>
      <c r="J344" s="75"/>
      <c r="K344" s="76"/>
      <c r="L344" s="76"/>
      <c r="M344" s="76"/>
      <c r="N344" s="511"/>
    </row>
    <row r="345" spans="1:14" ht="30" customHeight="1">
      <c r="A345" s="41">
        <v>339</v>
      </c>
      <c r="B345" s="69" t="s">
        <v>3800</v>
      </c>
      <c r="C345" s="70" t="s">
        <v>3803</v>
      </c>
      <c r="D345" s="71" t="s">
        <v>3802</v>
      </c>
      <c r="E345" s="72" t="s">
        <v>1982</v>
      </c>
      <c r="F345" s="73">
        <v>2014</v>
      </c>
      <c r="G345" s="74">
        <v>27980</v>
      </c>
      <c r="H345" s="74">
        <v>27980</v>
      </c>
      <c r="I345" s="74">
        <v>0</v>
      </c>
      <c r="J345" s="75"/>
      <c r="K345" s="76"/>
      <c r="L345" s="76"/>
      <c r="M345" s="76"/>
      <c r="N345" s="512"/>
    </row>
    <row r="346" spans="1:14" ht="30" customHeight="1">
      <c r="A346" s="41">
        <v>340</v>
      </c>
      <c r="B346" s="237" t="s">
        <v>3811</v>
      </c>
      <c r="C346" s="238" t="s">
        <v>3812</v>
      </c>
      <c r="D346" s="71" t="s">
        <v>3813</v>
      </c>
      <c r="E346" s="72" t="s">
        <v>1982</v>
      </c>
      <c r="F346" s="73">
        <v>2014</v>
      </c>
      <c r="G346" s="74">
        <v>36000</v>
      </c>
      <c r="H346" s="74">
        <v>36000</v>
      </c>
      <c r="I346" s="74">
        <v>0</v>
      </c>
      <c r="J346" s="75"/>
      <c r="K346" s="76"/>
      <c r="L346" s="76"/>
      <c r="M346" s="76"/>
      <c r="N346" s="239" t="s">
        <v>3814</v>
      </c>
    </row>
    <row r="347" spans="1:14" ht="30" customHeight="1">
      <c r="A347" s="41">
        <v>341</v>
      </c>
      <c r="B347" s="240" t="s">
        <v>3826</v>
      </c>
      <c r="C347" s="238" t="s">
        <v>3828</v>
      </c>
      <c r="D347" s="241" t="s">
        <v>3827</v>
      </c>
      <c r="E347" s="72" t="s">
        <v>1982</v>
      </c>
      <c r="F347" s="73">
        <v>2014</v>
      </c>
      <c r="G347" s="74">
        <v>13290</v>
      </c>
      <c r="H347" s="74">
        <v>13290</v>
      </c>
      <c r="I347" s="74">
        <v>0</v>
      </c>
      <c r="J347" s="75"/>
      <c r="K347" s="76"/>
      <c r="L347" s="76"/>
      <c r="M347" s="76"/>
      <c r="N347" s="510" t="s">
        <v>3838</v>
      </c>
    </row>
    <row r="348" spans="1:14" ht="30" customHeight="1">
      <c r="A348" s="41">
        <v>342</v>
      </c>
      <c r="B348" s="240" t="s">
        <v>3829</v>
      </c>
      <c r="C348" s="238" t="s">
        <v>3830</v>
      </c>
      <c r="D348" s="71" t="s">
        <v>3831</v>
      </c>
      <c r="E348" s="72" t="s">
        <v>1982</v>
      </c>
      <c r="F348" s="73">
        <v>2014</v>
      </c>
      <c r="G348" s="74">
        <v>3280</v>
      </c>
      <c r="H348" s="74">
        <v>3280</v>
      </c>
      <c r="I348" s="74">
        <v>0</v>
      </c>
      <c r="J348" s="75"/>
      <c r="K348" s="76"/>
      <c r="L348" s="76"/>
      <c r="M348" s="76"/>
      <c r="N348" s="511"/>
    </row>
    <row r="349" spans="1:14" ht="30" customHeight="1">
      <c r="A349" s="41">
        <v>343</v>
      </c>
      <c r="B349" s="240" t="s">
        <v>3832</v>
      </c>
      <c r="C349" s="238"/>
      <c r="D349" s="242" t="s">
        <v>3833</v>
      </c>
      <c r="E349" s="72" t="s">
        <v>1982</v>
      </c>
      <c r="F349" s="73">
        <v>2014</v>
      </c>
      <c r="G349" s="74">
        <v>890</v>
      </c>
      <c r="H349" s="74">
        <v>890</v>
      </c>
      <c r="I349" s="74">
        <v>0</v>
      </c>
      <c r="J349" s="75"/>
      <c r="K349" s="76"/>
      <c r="L349" s="76"/>
      <c r="M349" s="76"/>
      <c r="N349" s="511"/>
    </row>
    <row r="350" spans="1:14" ht="53.25" customHeight="1">
      <c r="A350" s="41">
        <v>344</v>
      </c>
      <c r="B350" s="243" t="s">
        <v>3834</v>
      </c>
      <c r="C350" s="238" t="s">
        <v>3835</v>
      </c>
      <c r="D350" s="244" t="s">
        <v>3836</v>
      </c>
      <c r="E350" s="72" t="s">
        <v>1982</v>
      </c>
      <c r="F350" s="73">
        <v>2014</v>
      </c>
      <c r="G350" s="74">
        <v>9877.4</v>
      </c>
      <c r="H350" s="74">
        <v>9877.4</v>
      </c>
      <c r="I350" s="74">
        <v>0</v>
      </c>
      <c r="J350" s="75"/>
      <c r="K350" s="76"/>
      <c r="L350" s="76"/>
      <c r="M350" s="76"/>
      <c r="N350" s="511"/>
    </row>
    <row r="351" spans="1:14" ht="24.75" customHeight="1">
      <c r="A351" s="41">
        <v>345</v>
      </c>
      <c r="B351" s="245" t="s">
        <v>3837</v>
      </c>
      <c r="C351" s="246"/>
      <c r="D351" s="247" t="s">
        <v>2086</v>
      </c>
      <c r="E351" s="72" t="s">
        <v>1982</v>
      </c>
      <c r="F351" s="73">
        <v>2014</v>
      </c>
      <c r="G351" s="74">
        <v>1470</v>
      </c>
      <c r="H351" s="74">
        <v>1470</v>
      </c>
      <c r="I351" s="74">
        <v>0</v>
      </c>
      <c r="J351" s="75"/>
      <c r="K351" s="76"/>
      <c r="L351" s="76"/>
      <c r="M351" s="76"/>
      <c r="N351" s="512"/>
    </row>
    <row r="352" spans="1:15" ht="33" customHeight="1">
      <c r="A352" s="41">
        <v>346</v>
      </c>
      <c r="B352" s="245" t="s">
        <v>3859</v>
      </c>
      <c r="C352" s="236"/>
      <c r="D352" s="247" t="s">
        <v>3860</v>
      </c>
      <c r="E352" s="72" t="s">
        <v>1982</v>
      </c>
      <c r="F352" s="73">
        <v>2014</v>
      </c>
      <c r="G352" s="74">
        <v>13824</v>
      </c>
      <c r="H352" s="74">
        <v>13824</v>
      </c>
      <c r="I352" s="74">
        <v>0</v>
      </c>
      <c r="J352" s="75"/>
      <c r="K352" s="76"/>
      <c r="L352" s="76"/>
      <c r="M352" s="248"/>
      <c r="N352" s="510" t="s">
        <v>3870</v>
      </c>
      <c r="O352" s="249"/>
    </row>
    <row r="353" spans="1:15" ht="33" customHeight="1">
      <c r="A353" s="41">
        <v>347</v>
      </c>
      <c r="B353" s="245" t="s">
        <v>3861</v>
      </c>
      <c r="C353" s="236"/>
      <c r="D353" s="247" t="s">
        <v>3862</v>
      </c>
      <c r="E353" s="72" t="s">
        <v>1982</v>
      </c>
      <c r="F353" s="73">
        <v>2014</v>
      </c>
      <c r="G353" s="74">
        <v>17280</v>
      </c>
      <c r="H353" s="74">
        <v>17280</v>
      </c>
      <c r="I353" s="74">
        <v>0</v>
      </c>
      <c r="J353" s="75"/>
      <c r="K353" s="76"/>
      <c r="L353" s="76"/>
      <c r="M353" s="250"/>
      <c r="N353" s="511"/>
      <c r="O353" s="249"/>
    </row>
    <row r="354" spans="1:15" ht="33" customHeight="1">
      <c r="A354" s="41">
        <v>348</v>
      </c>
      <c r="B354" s="245" t="s">
        <v>3863</v>
      </c>
      <c r="C354" s="236"/>
      <c r="D354" s="247" t="s">
        <v>3864</v>
      </c>
      <c r="E354" s="72" t="s">
        <v>1982</v>
      </c>
      <c r="F354" s="73">
        <v>2014</v>
      </c>
      <c r="G354" s="74">
        <v>1632</v>
      </c>
      <c r="H354" s="74">
        <v>1632</v>
      </c>
      <c r="I354" s="74">
        <v>0</v>
      </c>
      <c r="J354" s="75"/>
      <c r="K354" s="76"/>
      <c r="L354" s="76"/>
      <c r="M354" s="248"/>
      <c r="N354" s="511"/>
      <c r="O354" s="249"/>
    </row>
    <row r="355" spans="1:15" ht="33" customHeight="1">
      <c r="A355" s="41">
        <v>349</v>
      </c>
      <c r="B355" s="245" t="s">
        <v>3865</v>
      </c>
      <c r="C355" s="236" t="s">
        <v>3867</v>
      </c>
      <c r="D355" s="247" t="s">
        <v>3866</v>
      </c>
      <c r="E355" s="72" t="s">
        <v>1982</v>
      </c>
      <c r="F355" s="73">
        <v>2014</v>
      </c>
      <c r="G355" s="74">
        <v>3650</v>
      </c>
      <c r="H355" s="74">
        <v>3650</v>
      </c>
      <c r="I355" s="74">
        <v>0</v>
      </c>
      <c r="J355" s="75"/>
      <c r="K355" s="76"/>
      <c r="L355" s="76"/>
      <c r="M355" s="248"/>
      <c r="N355" s="511"/>
      <c r="O355" s="249"/>
    </row>
    <row r="356" spans="1:15" ht="33" customHeight="1">
      <c r="A356" s="41">
        <v>350</v>
      </c>
      <c r="B356" s="245" t="s">
        <v>3868</v>
      </c>
      <c r="C356" s="251"/>
      <c r="D356" s="247" t="s">
        <v>3869</v>
      </c>
      <c r="E356" s="72" t="s">
        <v>1982</v>
      </c>
      <c r="F356" s="73">
        <v>2014</v>
      </c>
      <c r="G356" s="74">
        <v>621</v>
      </c>
      <c r="H356" s="74">
        <v>621</v>
      </c>
      <c r="I356" s="74">
        <v>0</v>
      </c>
      <c r="J356" s="75"/>
      <c r="K356" s="76"/>
      <c r="L356" s="76"/>
      <c r="M356" s="250"/>
      <c r="N356" s="512"/>
      <c r="O356" s="249"/>
    </row>
    <row r="357" spans="1:15" ht="47.25" customHeight="1">
      <c r="A357" s="41">
        <v>351</v>
      </c>
      <c r="B357" s="252" t="s">
        <v>3889</v>
      </c>
      <c r="C357" s="253"/>
      <c r="D357" s="247" t="s">
        <v>3890</v>
      </c>
      <c r="E357" s="72" t="s">
        <v>1982</v>
      </c>
      <c r="F357" s="73">
        <v>2014</v>
      </c>
      <c r="G357" s="74">
        <v>5355</v>
      </c>
      <c r="H357" s="74">
        <v>5355</v>
      </c>
      <c r="I357" s="74">
        <v>0</v>
      </c>
      <c r="J357" s="75"/>
      <c r="K357" s="76"/>
      <c r="L357" s="76"/>
      <c r="M357" s="76"/>
      <c r="N357" s="510" t="s">
        <v>3901</v>
      </c>
      <c r="O357" s="254"/>
    </row>
    <row r="358" spans="1:15" ht="26.25" customHeight="1">
      <c r="A358" s="41">
        <v>352</v>
      </c>
      <c r="B358" s="255" t="s">
        <v>3891</v>
      </c>
      <c r="C358" s="253" t="s">
        <v>3892</v>
      </c>
      <c r="D358" s="247" t="s">
        <v>3893</v>
      </c>
      <c r="E358" s="72" t="s">
        <v>1982</v>
      </c>
      <c r="F358" s="73">
        <v>2014</v>
      </c>
      <c r="G358" s="74">
        <v>6276</v>
      </c>
      <c r="H358" s="74">
        <v>6276</v>
      </c>
      <c r="I358" s="74">
        <v>0</v>
      </c>
      <c r="J358" s="75"/>
      <c r="K358" s="76"/>
      <c r="L358" s="76"/>
      <c r="M358" s="76"/>
      <c r="N358" s="511"/>
      <c r="O358" s="254"/>
    </row>
    <row r="359" spans="1:15" ht="28.5" customHeight="1">
      <c r="A359" s="41">
        <v>353</v>
      </c>
      <c r="B359" s="256" t="s">
        <v>3894</v>
      </c>
      <c r="C359" s="257"/>
      <c r="D359" s="258" t="s">
        <v>3895</v>
      </c>
      <c r="E359" s="72" t="s">
        <v>1982</v>
      </c>
      <c r="F359" s="73">
        <v>2014</v>
      </c>
      <c r="G359" s="74">
        <v>2300</v>
      </c>
      <c r="H359" s="74">
        <v>2300</v>
      </c>
      <c r="I359" s="74">
        <v>0</v>
      </c>
      <c r="J359" s="75"/>
      <c r="K359" s="76"/>
      <c r="L359" s="76"/>
      <c r="M359" s="76"/>
      <c r="N359" s="512"/>
      <c r="O359" s="254"/>
    </row>
    <row r="360" spans="1:15" ht="33" customHeight="1">
      <c r="A360" s="41">
        <v>354</v>
      </c>
      <c r="B360" s="259" t="s">
        <v>4010</v>
      </c>
      <c r="C360" s="253"/>
      <c r="D360" s="247" t="s">
        <v>4017</v>
      </c>
      <c r="E360" s="72" t="s">
        <v>1982</v>
      </c>
      <c r="F360" s="73">
        <v>2014</v>
      </c>
      <c r="G360" s="74">
        <v>27000</v>
      </c>
      <c r="H360" s="74">
        <v>27000</v>
      </c>
      <c r="I360" s="74">
        <v>0</v>
      </c>
      <c r="J360" s="75"/>
      <c r="K360" s="76"/>
      <c r="L360" s="76"/>
      <c r="M360" s="76"/>
      <c r="N360" s="510" t="s">
        <v>4027</v>
      </c>
      <c r="O360" s="254"/>
    </row>
    <row r="361" spans="1:15" ht="33.75" customHeight="1">
      <c r="A361" s="41">
        <v>355</v>
      </c>
      <c r="B361" s="260" t="s">
        <v>4011</v>
      </c>
      <c r="C361" s="253" t="s">
        <v>4015</v>
      </c>
      <c r="D361" s="261" t="s">
        <v>4012</v>
      </c>
      <c r="E361" s="72" t="s">
        <v>1982</v>
      </c>
      <c r="F361" s="73">
        <v>2014</v>
      </c>
      <c r="G361" s="74">
        <v>97090.44</v>
      </c>
      <c r="H361" s="74">
        <v>97090.44</v>
      </c>
      <c r="I361" s="74">
        <v>0</v>
      </c>
      <c r="J361" s="75"/>
      <c r="K361" s="76"/>
      <c r="L361" s="76"/>
      <c r="M361" s="76"/>
      <c r="N361" s="511"/>
      <c r="O361" s="254"/>
    </row>
    <row r="362" spans="1:15" ht="33.75" customHeight="1">
      <c r="A362" s="41">
        <v>356</v>
      </c>
      <c r="B362" s="262" t="s">
        <v>4013</v>
      </c>
      <c r="C362" s="253" t="s">
        <v>4016</v>
      </c>
      <c r="D362" s="247" t="s">
        <v>4014</v>
      </c>
      <c r="E362" s="72" t="s">
        <v>1982</v>
      </c>
      <c r="F362" s="73">
        <v>2014</v>
      </c>
      <c r="G362" s="74">
        <v>19220</v>
      </c>
      <c r="H362" s="74">
        <v>19220</v>
      </c>
      <c r="I362" s="74">
        <v>0</v>
      </c>
      <c r="J362" s="75"/>
      <c r="K362" s="76"/>
      <c r="L362" s="76"/>
      <c r="M362" s="76"/>
      <c r="N362" s="512"/>
      <c r="O362" s="254"/>
    </row>
    <row r="363" spans="1:15" ht="33.75" customHeight="1">
      <c r="A363" s="41">
        <v>357</v>
      </c>
      <c r="B363" s="240" t="s">
        <v>4030</v>
      </c>
      <c r="C363" s="263" t="s">
        <v>4031</v>
      </c>
      <c r="D363" s="247" t="s">
        <v>4032</v>
      </c>
      <c r="E363" s="72" t="s">
        <v>1982</v>
      </c>
      <c r="F363" s="73">
        <v>2014</v>
      </c>
      <c r="G363" s="74">
        <v>6500</v>
      </c>
      <c r="H363" s="74">
        <v>6500</v>
      </c>
      <c r="I363" s="74">
        <v>0</v>
      </c>
      <c r="J363" s="75"/>
      <c r="K363" s="76"/>
      <c r="L363" s="76"/>
      <c r="M363" s="76"/>
      <c r="N363" s="510" t="s">
        <v>4036</v>
      </c>
      <c r="O363" s="254"/>
    </row>
    <row r="364" spans="1:15" ht="33.75" customHeight="1">
      <c r="A364" s="41">
        <v>358</v>
      </c>
      <c r="B364" s="260" t="s">
        <v>4033</v>
      </c>
      <c r="C364" s="253" t="s">
        <v>4034</v>
      </c>
      <c r="D364" s="261" t="s">
        <v>4035</v>
      </c>
      <c r="E364" s="72" t="s">
        <v>1982</v>
      </c>
      <c r="F364" s="73">
        <v>2014</v>
      </c>
      <c r="G364" s="74">
        <v>6058</v>
      </c>
      <c r="H364" s="74">
        <v>6058</v>
      </c>
      <c r="I364" s="74">
        <v>0</v>
      </c>
      <c r="J364" s="75"/>
      <c r="K364" s="76"/>
      <c r="L364" s="76"/>
      <c r="M364" s="76"/>
      <c r="N364" s="512"/>
      <c r="O364" s="254"/>
    </row>
    <row r="365" spans="1:14" ht="12.75">
      <c r="A365" s="264"/>
      <c r="B365" s="265" t="s">
        <v>2824</v>
      </c>
      <c r="C365" s="266"/>
      <c r="D365" s="267"/>
      <c r="E365" s="268"/>
      <c r="F365" s="269"/>
      <c r="G365" s="270">
        <f>SUM(G7:G364)</f>
        <v>8780293.270000003</v>
      </c>
      <c r="H365" s="270">
        <f>SUM(H7:H364)</f>
        <v>8573239.460000003</v>
      </c>
      <c r="I365" s="271">
        <f>SUM(I7:I364)</f>
        <v>287251.7200000001</v>
      </c>
      <c r="J365" s="269"/>
      <c r="K365" s="272"/>
      <c r="L365" s="272"/>
      <c r="M365" s="273"/>
      <c r="N365" s="274"/>
    </row>
    <row r="366" spans="1:13" ht="12.75">
      <c r="A366" s="275"/>
      <c r="B366" s="275"/>
      <c r="C366" s="276"/>
      <c r="D366" s="275"/>
      <c r="E366" s="275"/>
      <c r="F366" s="275"/>
      <c r="G366" s="277"/>
      <c r="H366" s="277"/>
      <c r="I366" s="277"/>
      <c r="J366" s="275"/>
      <c r="K366" s="275"/>
      <c r="L366" s="275"/>
      <c r="M366" s="275"/>
    </row>
    <row r="367" spans="1:13" ht="12.75">
      <c r="A367" s="275"/>
      <c r="B367" s="275"/>
      <c r="C367" s="276"/>
      <c r="D367" s="275" t="s">
        <v>488</v>
      </c>
      <c r="E367" s="278"/>
      <c r="F367" s="275"/>
      <c r="G367" s="277"/>
      <c r="H367" s="277"/>
      <c r="I367" s="277"/>
      <c r="J367" s="275"/>
      <c r="K367" s="275"/>
      <c r="L367" s="275"/>
      <c r="M367" s="275"/>
    </row>
    <row r="368" spans="1:13" ht="12.75">
      <c r="A368" s="275"/>
      <c r="B368" s="275"/>
      <c r="C368" s="276"/>
      <c r="D368" s="275"/>
      <c r="E368" s="275"/>
      <c r="F368" s="275"/>
      <c r="G368" s="277"/>
      <c r="H368" s="277"/>
      <c r="I368" s="277"/>
      <c r="J368" s="275"/>
      <c r="K368" s="275"/>
      <c r="L368" s="275"/>
      <c r="M368" s="275"/>
    </row>
    <row r="369" spans="1:13" ht="12.75">
      <c r="A369" s="275"/>
      <c r="B369" s="275"/>
      <c r="C369" s="276"/>
      <c r="D369" s="275"/>
      <c r="E369" s="275"/>
      <c r="F369" s="275"/>
      <c r="G369" s="277"/>
      <c r="H369" s="277"/>
      <c r="I369" s="277"/>
      <c r="J369" s="275"/>
      <c r="K369" s="275"/>
      <c r="L369" s="275"/>
      <c r="M369" s="275"/>
    </row>
    <row r="370" spans="1:13" ht="12.75">
      <c r="A370" s="275"/>
      <c r="B370" s="275"/>
      <c r="C370" s="276"/>
      <c r="D370" s="275"/>
      <c r="E370" s="275"/>
      <c r="F370" s="275"/>
      <c r="G370" s="277"/>
      <c r="H370" s="277"/>
      <c r="I370" s="277"/>
      <c r="J370" s="275"/>
      <c r="K370" s="275"/>
      <c r="L370" s="275"/>
      <c r="M370" s="275"/>
    </row>
    <row r="371" spans="1:13" ht="12.75">
      <c r="A371" s="275"/>
      <c r="B371" s="275"/>
      <c r="C371" s="276"/>
      <c r="D371" s="275"/>
      <c r="E371" s="275"/>
      <c r="F371" s="275"/>
      <c r="G371" s="277"/>
      <c r="H371" s="277"/>
      <c r="I371" s="277"/>
      <c r="J371" s="275"/>
      <c r="K371" s="275"/>
      <c r="L371" s="275"/>
      <c r="M371" s="275"/>
    </row>
    <row r="372" spans="1:13" ht="12.75">
      <c r="A372" s="275"/>
      <c r="B372" s="275"/>
      <c r="C372" s="276"/>
      <c r="D372" s="275"/>
      <c r="E372" s="275"/>
      <c r="F372" s="275"/>
      <c r="G372" s="277"/>
      <c r="H372" s="277"/>
      <c r="I372" s="277"/>
      <c r="J372" s="275"/>
      <c r="K372" s="275"/>
      <c r="L372" s="275"/>
      <c r="M372" s="275"/>
    </row>
    <row r="373" spans="1:13" ht="12.75">
      <c r="A373" s="275"/>
      <c r="B373" s="275"/>
      <c r="C373" s="276"/>
      <c r="D373" s="275"/>
      <c r="E373" s="275"/>
      <c r="F373" s="275"/>
      <c r="G373" s="277"/>
      <c r="H373" s="277"/>
      <c r="I373" s="277"/>
      <c r="J373" s="275"/>
      <c r="K373" s="275"/>
      <c r="L373" s="275"/>
      <c r="M373" s="275"/>
    </row>
    <row r="374" spans="1:13" ht="12.75">
      <c r="A374" s="275"/>
      <c r="B374" s="275"/>
      <c r="C374" s="276"/>
      <c r="D374" s="275"/>
      <c r="E374" s="275"/>
      <c r="F374" s="275"/>
      <c r="G374" s="277"/>
      <c r="H374" s="277"/>
      <c r="I374" s="277"/>
      <c r="J374" s="275"/>
      <c r="K374" s="275"/>
      <c r="L374" s="275"/>
      <c r="M374" s="275"/>
    </row>
    <row r="375" spans="1:13" ht="12.75">
      <c r="A375" s="275"/>
      <c r="B375" s="275"/>
      <c r="C375" s="276"/>
      <c r="D375" s="275"/>
      <c r="E375" s="275"/>
      <c r="F375" s="275"/>
      <c r="G375" s="277"/>
      <c r="H375" s="277"/>
      <c r="I375" s="277"/>
      <c r="J375" s="275"/>
      <c r="K375" s="275"/>
      <c r="L375" s="275"/>
      <c r="M375" s="275"/>
    </row>
    <row r="376" spans="1:13" ht="12.75">
      <c r="A376" s="275"/>
      <c r="B376" s="275"/>
      <c r="C376" s="276"/>
      <c r="D376" s="275"/>
      <c r="E376" s="275"/>
      <c r="F376" s="275"/>
      <c r="G376" s="277"/>
      <c r="H376" s="277"/>
      <c r="I376" s="277"/>
      <c r="J376" s="275"/>
      <c r="K376" s="275"/>
      <c r="L376" s="275"/>
      <c r="M376" s="275"/>
    </row>
    <row r="377" spans="1:13" ht="12.75">
      <c r="A377" s="275"/>
      <c r="B377" s="275"/>
      <c r="C377" s="276"/>
      <c r="D377" s="275"/>
      <c r="E377" s="275"/>
      <c r="F377" s="275"/>
      <c r="G377" s="277"/>
      <c r="H377" s="277"/>
      <c r="I377" s="277"/>
      <c r="J377" s="275"/>
      <c r="K377" s="275"/>
      <c r="L377" s="275"/>
      <c r="M377" s="275"/>
    </row>
    <row r="378" spans="1:13" ht="12.75">
      <c r="A378" s="275"/>
      <c r="B378" s="275"/>
      <c r="C378" s="276"/>
      <c r="D378" s="275"/>
      <c r="E378" s="275"/>
      <c r="F378" s="275"/>
      <c r="G378" s="277"/>
      <c r="H378" s="277"/>
      <c r="I378" s="277"/>
      <c r="J378" s="275"/>
      <c r="K378" s="275"/>
      <c r="L378" s="275"/>
      <c r="M378" s="275"/>
    </row>
    <row r="379" spans="1:13" ht="12.75">
      <c r="A379" s="275"/>
      <c r="B379" s="275"/>
      <c r="C379" s="276"/>
      <c r="D379" s="275"/>
      <c r="E379" s="275"/>
      <c r="F379" s="275"/>
      <c r="G379" s="277"/>
      <c r="H379" s="277"/>
      <c r="I379" s="277"/>
      <c r="J379" s="275"/>
      <c r="K379" s="275"/>
      <c r="L379" s="275"/>
      <c r="M379" s="275"/>
    </row>
    <row r="380" spans="1:13" ht="12.75">
      <c r="A380" s="275"/>
      <c r="B380" s="275"/>
      <c r="C380" s="276"/>
      <c r="D380" s="275"/>
      <c r="E380" s="275"/>
      <c r="F380" s="275"/>
      <c r="G380" s="277"/>
      <c r="H380" s="277"/>
      <c r="I380" s="277"/>
      <c r="J380" s="275"/>
      <c r="K380" s="275"/>
      <c r="L380" s="275"/>
      <c r="M380" s="275"/>
    </row>
    <row r="381" spans="1:13" ht="12.75">
      <c r="A381" s="275"/>
      <c r="B381" s="275"/>
      <c r="C381" s="276"/>
      <c r="D381" s="275"/>
      <c r="E381" s="275"/>
      <c r="F381" s="275"/>
      <c r="G381" s="277"/>
      <c r="H381" s="277"/>
      <c r="I381" s="277"/>
      <c r="J381" s="275"/>
      <c r="K381" s="275"/>
      <c r="L381" s="275"/>
      <c r="M381" s="275"/>
    </row>
    <row r="382" spans="1:13" ht="12.75">
      <c r="A382" s="275"/>
      <c r="B382" s="275"/>
      <c r="C382" s="276"/>
      <c r="D382" s="275"/>
      <c r="E382" s="275"/>
      <c r="F382" s="275"/>
      <c r="G382" s="277"/>
      <c r="H382" s="277"/>
      <c r="I382" s="277"/>
      <c r="J382" s="275"/>
      <c r="K382" s="275"/>
      <c r="L382" s="275"/>
      <c r="M382" s="275"/>
    </row>
    <row r="383" spans="1:13" ht="12.75">
      <c r="A383" s="275"/>
      <c r="B383" s="275"/>
      <c r="C383" s="276"/>
      <c r="D383" s="275"/>
      <c r="E383" s="275"/>
      <c r="F383" s="275"/>
      <c r="G383" s="277"/>
      <c r="H383" s="277"/>
      <c r="I383" s="277"/>
      <c r="J383" s="275"/>
      <c r="K383" s="275"/>
      <c r="L383" s="275"/>
      <c r="M383" s="275"/>
    </row>
    <row r="384" spans="1:13" ht="12.75">
      <c r="A384" s="275"/>
      <c r="B384" s="275"/>
      <c r="C384" s="276"/>
      <c r="D384" s="275"/>
      <c r="E384" s="275"/>
      <c r="F384" s="275"/>
      <c r="G384" s="277"/>
      <c r="H384" s="277"/>
      <c r="I384" s="277"/>
      <c r="J384" s="275"/>
      <c r="K384" s="275"/>
      <c r="L384" s="275"/>
      <c r="M384" s="275"/>
    </row>
    <row r="385" spans="1:13" ht="12.75">
      <c r="A385" s="275"/>
      <c r="B385" s="275"/>
      <c r="C385" s="276"/>
      <c r="D385" s="275"/>
      <c r="E385" s="275"/>
      <c r="F385" s="275"/>
      <c r="G385" s="277"/>
      <c r="H385" s="277"/>
      <c r="I385" s="277"/>
      <c r="J385" s="275"/>
      <c r="K385" s="275"/>
      <c r="L385" s="275"/>
      <c r="M385" s="275"/>
    </row>
    <row r="386" spans="1:13" ht="12.75">
      <c r="A386" s="254"/>
      <c r="B386" s="254"/>
      <c r="C386" s="279"/>
      <c r="D386" s="254"/>
      <c r="E386" s="254"/>
      <c r="F386" s="254"/>
      <c r="G386" s="280"/>
      <c r="H386" s="280"/>
      <c r="I386" s="280"/>
      <c r="J386" s="254"/>
      <c r="K386" s="254"/>
      <c r="L386" s="254"/>
      <c r="M386" s="254"/>
    </row>
    <row r="387" spans="1:13" ht="12.75">
      <c r="A387" s="254"/>
      <c r="B387" s="254"/>
      <c r="C387" s="279"/>
      <c r="D387" s="254"/>
      <c r="E387" s="254"/>
      <c r="F387" s="254"/>
      <c r="G387" s="280"/>
      <c r="H387" s="280"/>
      <c r="I387" s="280"/>
      <c r="J387" s="254"/>
      <c r="K387" s="254"/>
      <c r="L387" s="254"/>
      <c r="M387" s="254"/>
    </row>
    <row r="388" spans="1:13" ht="12.75">
      <c r="A388" s="254"/>
      <c r="B388" s="254"/>
      <c r="C388" s="279"/>
      <c r="D388" s="254"/>
      <c r="E388" s="254"/>
      <c r="F388" s="254"/>
      <c r="G388" s="280"/>
      <c r="H388" s="280"/>
      <c r="I388" s="280"/>
      <c r="J388" s="254"/>
      <c r="K388" s="254"/>
      <c r="L388" s="254"/>
      <c r="M388" s="254"/>
    </row>
    <row r="389" spans="1:13" ht="12.75">
      <c r="A389" s="254"/>
      <c r="B389" s="254"/>
      <c r="C389" s="279"/>
      <c r="D389" s="254"/>
      <c r="E389" s="254"/>
      <c r="F389" s="254"/>
      <c r="G389" s="280"/>
      <c r="H389" s="280"/>
      <c r="I389" s="280"/>
      <c r="J389" s="254"/>
      <c r="K389" s="254"/>
      <c r="L389" s="254"/>
      <c r="M389" s="254"/>
    </row>
    <row r="390" spans="1:13" ht="12.75">
      <c r="A390" s="254"/>
      <c r="B390" s="254"/>
      <c r="C390" s="279"/>
      <c r="D390" s="254"/>
      <c r="E390" s="254"/>
      <c r="F390" s="254"/>
      <c r="G390" s="280"/>
      <c r="H390" s="280"/>
      <c r="I390" s="280"/>
      <c r="J390" s="254"/>
      <c r="K390" s="254"/>
      <c r="L390" s="254"/>
      <c r="M390" s="254"/>
    </row>
    <row r="391" spans="1:13" ht="12.75">
      <c r="A391" s="254"/>
      <c r="B391" s="254"/>
      <c r="C391" s="279"/>
      <c r="D391" s="254"/>
      <c r="E391" s="254"/>
      <c r="F391" s="254"/>
      <c r="G391" s="280"/>
      <c r="H391" s="280"/>
      <c r="I391" s="280"/>
      <c r="J391" s="254"/>
      <c r="K391" s="254"/>
      <c r="L391" s="254"/>
      <c r="M391" s="254"/>
    </row>
    <row r="392" spans="1:13" ht="12.75">
      <c r="A392" s="254"/>
      <c r="B392" s="254"/>
      <c r="C392" s="279"/>
      <c r="D392" s="254"/>
      <c r="E392" s="254"/>
      <c r="F392" s="254"/>
      <c r="G392" s="280"/>
      <c r="H392" s="280"/>
      <c r="I392" s="280"/>
      <c r="J392" s="254"/>
      <c r="K392" s="254"/>
      <c r="L392" s="254"/>
      <c r="M392" s="254"/>
    </row>
    <row r="393" spans="1:13" ht="12.75">
      <c r="A393" s="254"/>
      <c r="B393" s="254"/>
      <c r="C393" s="279"/>
      <c r="D393" s="254"/>
      <c r="E393" s="254"/>
      <c r="F393" s="254"/>
      <c r="G393" s="280"/>
      <c r="H393" s="280"/>
      <c r="I393" s="280"/>
      <c r="J393" s="254"/>
      <c r="K393" s="254"/>
      <c r="L393" s="254"/>
      <c r="M393" s="254"/>
    </row>
    <row r="394" spans="1:13" ht="12.75">
      <c r="A394" s="254"/>
      <c r="B394" s="254"/>
      <c r="C394" s="279"/>
      <c r="D394" s="254"/>
      <c r="E394" s="254"/>
      <c r="F394" s="254"/>
      <c r="G394" s="280"/>
      <c r="H394" s="280"/>
      <c r="I394" s="280"/>
      <c r="J394" s="254"/>
      <c r="K394" s="254"/>
      <c r="L394" s="254"/>
      <c r="M394" s="254"/>
    </row>
    <row r="395" spans="1:13" ht="12.75">
      <c r="A395" s="254"/>
      <c r="B395" s="254"/>
      <c r="C395" s="279"/>
      <c r="D395" s="254"/>
      <c r="E395" s="254"/>
      <c r="F395" s="254"/>
      <c r="G395" s="280"/>
      <c r="H395" s="280"/>
      <c r="I395" s="280"/>
      <c r="J395" s="254"/>
      <c r="K395" s="254"/>
      <c r="L395" s="254"/>
      <c r="M395" s="254"/>
    </row>
    <row r="396" spans="1:13" ht="12.75">
      <c r="A396" s="254"/>
      <c r="B396" s="254"/>
      <c r="C396" s="279"/>
      <c r="D396" s="254"/>
      <c r="E396" s="254"/>
      <c r="F396" s="254"/>
      <c r="G396" s="280"/>
      <c r="H396" s="280"/>
      <c r="I396" s="280"/>
      <c r="J396" s="254"/>
      <c r="K396" s="254"/>
      <c r="L396" s="254"/>
      <c r="M396" s="254"/>
    </row>
    <row r="397" spans="1:13" ht="12.75">
      <c r="A397" s="254"/>
      <c r="B397" s="254"/>
      <c r="C397" s="279"/>
      <c r="D397" s="254"/>
      <c r="E397" s="254"/>
      <c r="F397" s="254"/>
      <c r="G397" s="280"/>
      <c r="H397" s="280"/>
      <c r="I397" s="280"/>
      <c r="J397" s="254"/>
      <c r="K397" s="254"/>
      <c r="L397" s="254"/>
      <c r="M397" s="254"/>
    </row>
    <row r="398" spans="1:13" ht="12.75">
      <c r="A398" s="254"/>
      <c r="B398" s="254"/>
      <c r="C398" s="279"/>
      <c r="D398" s="254"/>
      <c r="E398" s="254"/>
      <c r="F398" s="254"/>
      <c r="G398" s="280"/>
      <c r="H398" s="280"/>
      <c r="I398" s="280"/>
      <c r="J398" s="254"/>
      <c r="K398" s="254"/>
      <c r="L398" s="254"/>
      <c r="M398" s="254"/>
    </row>
    <row r="399" spans="1:13" ht="12.75">
      <c r="A399" s="254"/>
      <c r="B399" s="254"/>
      <c r="C399" s="279"/>
      <c r="D399" s="254"/>
      <c r="E399" s="254"/>
      <c r="F399" s="254"/>
      <c r="G399" s="280"/>
      <c r="H399" s="280"/>
      <c r="I399" s="280"/>
      <c r="J399" s="254"/>
      <c r="K399" s="254"/>
      <c r="L399" s="254"/>
      <c r="M399" s="254"/>
    </row>
  </sheetData>
  <sheetProtection selectLockedCells="1" selectUnlockedCells="1"/>
  <mergeCells count="11">
    <mergeCell ref="A1:M1"/>
    <mergeCell ref="A2:M2"/>
    <mergeCell ref="A3:M3"/>
    <mergeCell ref="A4:M4"/>
    <mergeCell ref="N325:N339"/>
    <mergeCell ref="N340:N345"/>
    <mergeCell ref="N363:N364"/>
    <mergeCell ref="N360:N362"/>
    <mergeCell ref="N357:N359"/>
    <mergeCell ref="N352:N356"/>
    <mergeCell ref="N347:N351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27"/>
  <sheetViews>
    <sheetView zoomScale="95" zoomScaleNormal="95" zoomScaleSheetLayoutView="100" zoomScalePageLayoutView="0" workbookViewId="0" topLeftCell="A1">
      <selection activeCell="A8" sqref="A8:A223"/>
    </sheetView>
  </sheetViews>
  <sheetFormatPr defaultColWidth="11.57421875" defaultRowHeight="12.75"/>
  <cols>
    <col min="1" max="1" width="11.57421875" style="50" customWidth="1"/>
    <col min="2" max="2" width="13.28125" style="50" customWidth="1"/>
    <col min="3" max="3" width="17.8515625" style="312" customWidth="1"/>
    <col min="4" max="4" width="24.7109375" style="50" customWidth="1"/>
    <col min="5" max="5" width="15.421875" style="50" customWidth="1"/>
    <col min="6" max="6" width="13.00390625" style="315" customWidth="1"/>
    <col min="7" max="7" width="15.57421875" style="314" customWidth="1"/>
    <col min="8" max="8" width="18.28125" style="314" customWidth="1"/>
    <col min="9" max="9" width="13.7109375" style="282" bestFit="1" customWidth="1"/>
    <col min="10" max="10" width="11.57421875" style="50" customWidth="1"/>
    <col min="11" max="11" width="12.421875" style="50" bestFit="1" customWidth="1"/>
    <col min="12" max="16384" width="11.57421875" style="50" customWidth="1"/>
  </cols>
  <sheetData>
    <row r="1" spans="1:13" ht="18.75">
      <c r="A1" s="509" t="s">
        <v>2825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</row>
    <row r="2" spans="1:13" ht="18.75">
      <c r="A2" s="514" t="s">
        <v>1276</v>
      </c>
      <c r="B2" s="514"/>
      <c r="C2" s="514"/>
      <c r="D2" s="514"/>
      <c r="E2" s="514"/>
      <c r="F2" s="514"/>
      <c r="G2" s="514"/>
      <c r="H2" s="514"/>
      <c r="I2" s="514"/>
      <c r="J2" s="514"/>
      <c r="K2" s="514"/>
      <c r="L2" s="514"/>
      <c r="M2" s="514"/>
    </row>
    <row r="3" spans="1:13" ht="18.75">
      <c r="A3" s="509" t="s">
        <v>2826</v>
      </c>
      <c r="B3" s="509"/>
      <c r="C3" s="509"/>
      <c r="D3" s="509"/>
      <c r="E3" s="509"/>
      <c r="F3" s="509"/>
      <c r="G3" s="509"/>
      <c r="H3" s="509"/>
      <c r="I3" s="509"/>
      <c r="J3" s="509"/>
      <c r="K3" s="509"/>
      <c r="L3" s="509"/>
      <c r="M3" s="509"/>
    </row>
    <row r="4" spans="1:13" ht="18.75">
      <c r="A4" s="509" t="s">
        <v>1278</v>
      </c>
      <c r="B4" s="509"/>
      <c r="C4" s="509"/>
      <c r="D4" s="509"/>
      <c r="E4" s="509"/>
      <c r="F4" s="509"/>
      <c r="G4" s="509"/>
      <c r="H4" s="509"/>
      <c r="I4" s="509"/>
      <c r="J4" s="509"/>
      <c r="K4" s="509"/>
      <c r="L4" s="509"/>
      <c r="M4" s="509"/>
    </row>
    <row r="7" spans="1:13" s="206" customFormat="1" ht="126.75" customHeight="1">
      <c r="A7" s="207" t="s">
        <v>2</v>
      </c>
      <c r="B7" s="207" t="s">
        <v>3</v>
      </c>
      <c r="C7" s="283" t="s">
        <v>4</v>
      </c>
      <c r="D7" s="207" t="s">
        <v>5</v>
      </c>
      <c r="E7" s="207" t="s">
        <v>6</v>
      </c>
      <c r="F7" s="207" t="s">
        <v>7</v>
      </c>
      <c r="G7" s="209" t="s">
        <v>8</v>
      </c>
      <c r="H7" s="209" t="s">
        <v>9</v>
      </c>
      <c r="I7" s="209" t="s">
        <v>10</v>
      </c>
      <c r="J7" s="207" t="s">
        <v>11</v>
      </c>
      <c r="K7" s="207" t="s">
        <v>12</v>
      </c>
      <c r="L7" s="207" t="s">
        <v>13</v>
      </c>
      <c r="M7" s="207" t="s">
        <v>14</v>
      </c>
    </row>
    <row r="8" spans="1:13" ht="50.25" customHeight="1">
      <c r="A8" s="136">
        <v>1</v>
      </c>
      <c r="B8" s="137" t="s">
        <v>2565</v>
      </c>
      <c r="C8" s="284">
        <v>110104407000104</v>
      </c>
      <c r="D8" s="94" t="s">
        <v>2827</v>
      </c>
      <c r="E8" s="94" t="s">
        <v>4007</v>
      </c>
      <c r="F8" s="285">
        <v>39147</v>
      </c>
      <c r="G8" s="96">
        <v>4202.4</v>
      </c>
      <c r="H8" s="96">
        <v>4202.4</v>
      </c>
      <c r="I8" s="140">
        <f aca="true" t="shared" si="0" ref="I8:I39">G8-H8</f>
        <v>0</v>
      </c>
      <c r="J8" s="97"/>
      <c r="K8" s="98"/>
      <c r="L8" s="98"/>
      <c r="M8" s="99"/>
    </row>
    <row r="9" spans="1:13" ht="38.25">
      <c r="A9" s="136">
        <v>2</v>
      </c>
      <c r="B9" s="286" t="s">
        <v>2828</v>
      </c>
      <c r="C9" s="284">
        <v>110104409000130</v>
      </c>
      <c r="D9" s="94" t="s">
        <v>2829</v>
      </c>
      <c r="E9" s="94" t="s">
        <v>4007</v>
      </c>
      <c r="F9" s="285">
        <v>39946</v>
      </c>
      <c r="G9" s="96">
        <v>6543.64</v>
      </c>
      <c r="H9" s="96">
        <v>6543.64</v>
      </c>
      <c r="I9" s="140">
        <f t="shared" si="0"/>
        <v>0</v>
      </c>
      <c r="J9" s="97"/>
      <c r="K9" s="98"/>
      <c r="L9" s="98"/>
      <c r="M9" s="99"/>
    </row>
    <row r="10" spans="1:13" ht="25.5">
      <c r="A10" s="136">
        <v>3</v>
      </c>
      <c r="B10" s="137" t="s">
        <v>2570</v>
      </c>
      <c r="C10" s="138" t="s">
        <v>2830</v>
      </c>
      <c r="D10" s="16" t="s">
        <v>2831</v>
      </c>
      <c r="E10" s="16" t="s">
        <v>2832</v>
      </c>
      <c r="F10" s="139">
        <v>37956</v>
      </c>
      <c r="G10" s="120">
        <v>61374.57</v>
      </c>
      <c r="H10" s="120">
        <v>61374.57</v>
      </c>
      <c r="I10" s="140">
        <f t="shared" si="0"/>
        <v>0</v>
      </c>
      <c r="J10" s="121"/>
      <c r="K10" s="122"/>
      <c r="L10" s="122"/>
      <c r="M10" s="123"/>
    </row>
    <row r="11" spans="1:13" ht="25.5">
      <c r="A11" s="136">
        <v>4</v>
      </c>
      <c r="B11" s="137" t="s">
        <v>2573</v>
      </c>
      <c r="C11" s="138" t="s">
        <v>2830</v>
      </c>
      <c r="D11" s="16" t="s">
        <v>2833</v>
      </c>
      <c r="E11" s="16" t="s">
        <v>2834</v>
      </c>
      <c r="F11" s="139">
        <v>37956</v>
      </c>
      <c r="G11" s="120">
        <v>9099.79</v>
      </c>
      <c r="H11" s="120">
        <v>9099.79</v>
      </c>
      <c r="I11" s="140">
        <f t="shared" si="0"/>
        <v>0</v>
      </c>
      <c r="J11" s="121"/>
      <c r="K11" s="122"/>
      <c r="L11" s="122"/>
      <c r="M11" s="123"/>
    </row>
    <row r="12" spans="1:13" ht="25.5">
      <c r="A12" s="136">
        <v>5</v>
      </c>
      <c r="B12" s="137" t="s">
        <v>2575</v>
      </c>
      <c r="C12" s="138" t="s">
        <v>2835</v>
      </c>
      <c r="D12" s="16" t="s">
        <v>2836</v>
      </c>
      <c r="E12" s="16" t="s">
        <v>2837</v>
      </c>
      <c r="F12" s="139">
        <v>37956</v>
      </c>
      <c r="G12" s="120">
        <v>39027.79</v>
      </c>
      <c r="H12" s="120">
        <v>39027.79</v>
      </c>
      <c r="I12" s="140">
        <f t="shared" si="0"/>
        <v>0</v>
      </c>
      <c r="J12" s="121"/>
      <c r="K12" s="122"/>
      <c r="L12" s="122"/>
      <c r="M12" s="123"/>
    </row>
    <row r="13" spans="1:13" ht="25.5">
      <c r="A13" s="136">
        <v>6</v>
      </c>
      <c r="B13" s="137" t="s">
        <v>2838</v>
      </c>
      <c r="C13" s="138" t="s">
        <v>2839</v>
      </c>
      <c r="D13" s="16" t="s">
        <v>2831</v>
      </c>
      <c r="E13" s="16" t="s">
        <v>2837</v>
      </c>
      <c r="F13" s="139">
        <v>37956</v>
      </c>
      <c r="G13" s="120">
        <v>134945.78</v>
      </c>
      <c r="H13" s="120">
        <v>134945.78</v>
      </c>
      <c r="I13" s="140">
        <f t="shared" si="0"/>
        <v>0</v>
      </c>
      <c r="J13" s="121"/>
      <c r="K13" s="122"/>
      <c r="L13" s="122"/>
      <c r="M13" s="123"/>
    </row>
    <row r="14" spans="1:13" ht="38.25">
      <c r="A14" s="136">
        <v>7</v>
      </c>
      <c r="B14" s="137" t="s">
        <v>2581</v>
      </c>
      <c r="C14" s="138" t="s">
        <v>2840</v>
      </c>
      <c r="D14" s="16" t="s">
        <v>2841</v>
      </c>
      <c r="E14" s="94" t="s">
        <v>4007</v>
      </c>
      <c r="F14" s="139">
        <v>37956</v>
      </c>
      <c r="G14" s="120">
        <v>64778.9</v>
      </c>
      <c r="H14" s="120">
        <v>64778.9</v>
      </c>
      <c r="I14" s="140">
        <f t="shared" si="0"/>
        <v>0</v>
      </c>
      <c r="J14" s="121"/>
      <c r="K14" s="122"/>
      <c r="L14" s="122"/>
      <c r="M14" s="123"/>
    </row>
    <row r="15" spans="1:13" ht="38.25">
      <c r="A15" s="136">
        <v>8</v>
      </c>
      <c r="B15" s="137" t="s">
        <v>2584</v>
      </c>
      <c r="C15" s="138" t="s">
        <v>2842</v>
      </c>
      <c r="D15" s="287" t="s">
        <v>2843</v>
      </c>
      <c r="E15" s="94" t="s">
        <v>4007</v>
      </c>
      <c r="F15" s="139">
        <v>37956</v>
      </c>
      <c r="G15" s="120">
        <v>256978.86</v>
      </c>
      <c r="H15" s="120">
        <v>256978.86</v>
      </c>
      <c r="I15" s="140">
        <f t="shared" si="0"/>
        <v>0</v>
      </c>
      <c r="J15" s="121"/>
      <c r="K15" s="122"/>
      <c r="L15" s="122"/>
      <c r="M15" s="123"/>
    </row>
    <row r="16" spans="1:13" ht="25.5">
      <c r="A16" s="136">
        <v>9</v>
      </c>
      <c r="B16" s="137" t="s">
        <v>2844</v>
      </c>
      <c r="C16" s="138">
        <v>1101072004</v>
      </c>
      <c r="D16" s="16" t="s">
        <v>2845</v>
      </c>
      <c r="E16" s="16" t="s">
        <v>2832</v>
      </c>
      <c r="F16" s="139">
        <v>38322</v>
      </c>
      <c r="G16" s="120">
        <v>2506.6</v>
      </c>
      <c r="H16" s="120">
        <v>2506.6</v>
      </c>
      <c r="I16" s="140">
        <f t="shared" si="0"/>
        <v>0</v>
      </c>
      <c r="J16" s="121"/>
      <c r="K16" s="122"/>
      <c r="L16" s="122"/>
      <c r="M16" s="123"/>
    </row>
    <row r="17" spans="1:13" ht="25.5">
      <c r="A17" s="136">
        <v>10</v>
      </c>
      <c r="B17" s="137" t="s">
        <v>2846</v>
      </c>
      <c r="C17" s="138" t="s">
        <v>2847</v>
      </c>
      <c r="D17" s="16" t="s">
        <v>2845</v>
      </c>
      <c r="E17" s="16" t="s">
        <v>2832</v>
      </c>
      <c r="F17" s="139">
        <v>38322</v>
      </c>
      <c r="G17" s="120">
        <v>10026.39</v>
      </c>
      <c r="H17" s="120">
        <v>10026.39</v>
      </c>
      <c r="I17" s="140">
        <f t="shared" si="0"/>
        <v>0</v>
      </c>
      <c r="J17" s="121"/>
      <c r="K17" s="122"/>
      <c r="L17" s="122"/>
      <c r="M17" s="123"/>
    </row>
    <row r="18" spans="1:13" ht="25.5">
      <c r="A18" s="136">
        <v>11</v>
      </c>
      <c r="B18" s="137" t="s">
        <v>2597</v>
      </c>
      <c r="C18" s="138" t="s">
        <v>2848</v>
      </c>
      <c r="D18" s="16" t="s">
        <v>2845</v>
      </c>
      <c r="E18" s="16" t="s">
        <v>2837</v>
      </c>
      <c r="F18" s="139">
        <v>38322</v>
      </c>
      <c r="G18" s="120">
        <v>8847.66</v>
      </c>
      <c r="H18" s="120">
        <v>8847.66</v>
      </c>
      <c r="I18" s="140">
        <f t="shared" si="0"/>
        <v>0</v>
      </c>
      <c r="J18" s="121"/>
      <c r="K18" s="122"/>
      <c r="L18" s="122"/>
      <c r="M18" s="123"/>
    </row>
    <row r="19" spans="1:13" ht="25.5">
      <c r="A19" s="136">
        <v>12</v>
      </c>
      <c r="B19" s="137" t="s">
        <v>2600</v>
      </c>
      <c r="C19" s="138" t="s">
        <v>2849</v>
      </c>
      <c r="D19" s="16" t="s">
        <v>2845</v>
      </c>
      <c r="E19" s="16" t="s">
        <v>2837</v>
      </c>
      <c r="F19" s="139">
        <v>38322</v>
      </c>
      <c r="G19" s="120">
        <v>11765.61</v>
      </c>
      <c r="H19" s="120">
        <v>11765.61</v>
      </c>
      <c r="I19" s="140">
        <f t="shared" si="0"/>
        <v>0</v>
      </c>
      <c r="J19" s="121"/>
      <c r="K19" s="122"/>
      <c r="L19" s="122"/>
      <c r="M19" s="123"/>
    </row>
    <row r="20" spans="1:13" ht="38.25">
      <c r="A20" s="136">
        <v>13</v>
      </c>
      <c r="B20" s="137" t="s">
        <v>2850</v>
      </c>
      <c r="C20" s="138" t="s">
        <v>2851</v>
      </c>
      <c r="D20" s="287" t="s">
        <v>2852</v>
      </c>
      <c r="E20" s="94" t="s">
        <v>4007</v>
      </c>
      <c r="F20" s="139">
        <v>38322</v>
      </c>
      <c r="G20" s="120">
        <v>8385.17</v>
      </c>
      <c r="H20" s="120">
        <v>8385.17</v>
      </c>
      <c r="I20" s="140">
        <f t="shared" si="0"/>
        <v>0</v>
      </c>
      <c r="J20" s="121"/>
      <c r="K20" s="122"/>
      <c r="L20" s="122"/>
      <c r="M20" s="123"/>
    </row>
    <row r="21" spans="1:13" ht="38.25">
      <c r="A21" s="136">
        <v>14</v>
      </c>
      <c r="B21" s="137" t="s">
        <v>2853</v>
      </c>
      <c r="C21" s="138" t="s">
        <v>2854</v>
      </c>
      <c r="D21" s="16" t="s">
        <v>2845</v>
      </c>
      <c r="E21" s="94" t="s">
        <v>4007</v>
      </c>
      <c r="F21" s="139">
        <v>38322</v>
      </c>
      <c r="G21" s="120">
        <v>33540.7</v>
      </c>
      <c r="H21" s="120">
        <v>33540.7</v>
      </c>
      <c r="I21" s="140">
        <f t="shared" si="0"/>
        <v>0</v>
      </c>
      <c r="J21" s="121"/>
      <c r="K21" s="122"/>
      <c r="L21" s="122"/>
      <c r="M21" s="123"/>
    </row>
    <row r="22" spans="1:13" ht="25.5">
      <c r="A22" s="136">
        <v>15</v>
      </c>
      <c r="B22" s="137" t="s">
        <v>2855</v>
      </c>
      <c r="C22" s="138">
        <v>1101072005</v>
      </c>
      <c r="D22" s="16" t="s">
        <v>2856</v>
      </c>
      <c r="E22" s="16" t="s">
        <v>2832</v>
      </c>
      <c r="F22" s="139">
        <v>38687</v>
      </c>
      <c r="G22" s="120">
        <v>2315.64</v>
      </c>
      <c r="H22" s="120">
        <v>2315.64</v>
      </c>
      <c r="I22" s="140">
        <f t="shared" si="0"/>
        <v>0</v>
      </c>
      <c r="J22" s="121"/>
      <c r="K22" s="122"/>
      <c r="L22" s="122"/>
      <c r="M22" s="123"/>
    </row>
    <row r="23" spans="1:13" ht="25.5">
      <c r="A23" s="136">
        <v>16</v>
      </c>
      <c r="B23" s="137" t="s">
        <v>2612</v>
      </c>
      <c r="C23" s="138" t="s">
        <v>2857</v>
      </c>
      <c r="D23" s="16" t="s">
        <v>2856</v>
      </c>
      <c r="E23" s="16" t="s">
        <v>2832</v>
      </c>
      <c r="F23" s="139">
        <v>38687</v>
      </c>
      <c r="G23" s="120">
        <v>9262.55</v>
      </c>
      <c r="H23" s="120">
        <v>9262.55</v>
      </c>
      <c r="I23" s="140">
        <f t="shared" si="0"/>
        <v>0</v>
      </c>
      <c r="J23" s="121"/>
      <c r="K23" s="122"/>
      <c r="L23" s="122"/>
      <c r="M23" s="123"/>
    </row>
    <row r="24" spans="1:13" ht="25.5">
      <c r="A24" s="136">
        <v>17</v>
      </c>
      <c r="B24" s="137" t="s">
        <v>2617</v>
      </c>
      <c r="C24" s="138" t="s">
        <v>2858</v>
      </c>
      <c r="D24" s="16" t="s">
        <v>2856</v>
      </c>
      <c r="E24" s="16" t="s">
        <v>2837</v>
      </c>
      <c r="F24" s="139">
        <v>38687</v>
      </c>
      <c r="G24" s="120">
        <v>6999.65</v>
      </c>
      <c r="H24" s="120">
        <v>6999.65</v>
      </c>
      <c r="I24" s="140">
        <f t="shared" si="0"/>
        <v>0</v>
      </c>
      <c r="J24" s="121"/>
      <c r="K24" s="122"/>
      <c r="L24" s="122"/>
      <c r="M24" s="123"/>
    </row>
    <row r="25" spans="1:13" ht="25.5">
      <c r="A25" s="136">
        <v>18</v>
      </c>
      <c r="B25" s="137" t="s">
        <v>2620</v>
      </c>
      <c r="C25" s="138" t="s">
        <v>2859</v>
      </c>
      <c r="D25" s="16" t="s">
        <v>2856</v>
      </c>
      <c r="E25" s="16" t="s">
        <v>2837</v>
      </c>
      <c r="F25" s="139">
        <v>38687</v>
      </c>
      <c r="G25" s="120">
        <v>27998.64</v>
      </c>
      <c r="H25" s="120">
        <v>27998.64</v>
      </c>
      <c r="I25" s="140">
        <f t="shared" si="0"/>
        <v>0</v>
      </c>
      <c r="J25" s="121"/>
      <c r="K25" s="122"/>
      <c r="L25" s="122"/>
      <c r="M25" s="123"/>
    </row>
    <row r="26" spans="1:13" ht="38.25">
      <c r="A26" s="136">
        <v>19</v>
      </c>
      <c r="B26" s="137" t="s">
        <v>2623</v>
      </c>
      <c r="C26" s="138" t="s">
        <v>2860</v>
      </c>
      <c r="D26" s="287" t="s">
        <v>2861</v>
      </c>
      <c r="E26" s="94" t="s">
        <v>4007</v>
      </c>
      <c r="F26" s="139">
        <v>38687</v>
      </c>
      <c r="G26" s="120">
        <v>8207.96</v>
      </c>
      <c r="H26" s="120">
        <v>8207.96</v>
      </c>
      <c r="I26" s="140">
        <f t="shared" si="0"/>
        <v>0</v>
      </c>
      <c r="J26" s="121"/>
      <c r="K26" s="122"/>
      <c r="L26" s="122"/>
      <c r="M26" s="123"/>
    </row>
    <row r="27" spans="1:13" ht="38.25">
      <c r="A27" s="136">
        <v>20</v>
      </c>
      <c r="B27" s="137" t="s">
        <v>2626</v>
      </c>
      <c r="C27" s="138" t="s">
        <v>2862</v>
      </c>
      <c r="D27" s="16" t="s">
        <v>2856</v>
      </c>
      <c r="E27" s="94" t="s">
        <v>4007</v>
      </c>
      <c r="F27" s="139">
        <v>38687</v>
      </c>
      <c r="G27" s="120">
        <v>32049.83</v>
      </c>
      <c r="H27" s="120">
        <v>32049.83</v>
      </c>
      <c r="I27" s="140">
        <f t="shared" si="0"/>
        <v>0</v>
      </c>
      <c r="J27" s="121"/>
      <c r="K27" s="122"/>
      <c r="L27" s="122"/>
      <c r="M27" s="123"/>
    </row>
    <row r="28" spans="1:13" ht="25.5">
      <c r="A28" s="136">
        <v>21</v>
      </c>
      <c r="B28" s="137" t="s">
        <v>2629</v>
      </c>
      <c r="C28" s="138">
        <v>1101072006</v>
      </c>
      <c r="D28" s="16" t="s">
        <v>2863</v>
      </c>
      <c r="E28" s="16" t="s">
        <v>2832</v>
      </c>
      <c r="F28" s="139">
        <v>39052</v>
      </c>
      <c r="G28" s="120">
        <v>12293.65</v>
      </c>
      <c r="H28" s="120">
        <v>12293.65</v>
      </c>
      <c r="I28" s="140">
        <f t="shared" si="0"/>
        <v>0</v>
      </c>
      <c r="J28" s="121"/>
      <c r="K28" s="122"/>
      <c r="L28" s="122"/>
      <c r="M28" s="123"/>
    </row>
    <row r="29" spans="1:13" ht="25.5">
      <c r="A29" s="136">
        <v>22</v>
      </c>
      <c r="B29" s="137" t="s">
        <v>2632</v>
      </c>
      <c r="C29" s="138" t="s">
        <v>2864</v>
      </c>
      <c r="D29" s="16" t="s">
        <v>2863</v>
      </c>
      <c r="E29" s="16" t="s">
        <v>2832</v>
      </c>
      <c r="F29" s="139">
        <v>39052</v>
      </c>
      <c r="G29" s="120">
        <v>3431.84</v>
      </c>
      <c r="H29" s="120">
        <v>3431.84</v>
      </c>
      <c r="I29" s="140">
        <f t="shared" si="0"/>
        <v>0</v>
      </c>
      <c r="J29" s="121"/>
      <c r="K29" s="122"/>
      <c r="L29" s="122"/>
      <c r="M29" s="123"/>
    </row>
    <row r="30" spans="1:13" ht="25.5">
      <c r="A30" s="136">
        <v>23</v>
      </c>
      <c r="B30" s="137" t="s">
        <v>2636</v>
      </c>
      <c r="C30" s="138" t="s">
        <v>2865</v>
      </c>
      <c r="D30" s="16" t="s">
        <v>2863</v>
      </c>
      <c r="E30" s="16" t="s">
        <v>2837</v>
      </c>
      <c r="F30" s="139">
        <v>39052</v>
      </c>
      <c r="G30" s="120">
        <v>14421.82</v>
      </c>
      <c r="H30" s="120">
        <v>14421.82</v>
      </c>
      <c r="I30" s="140">
        <f t="shared" si="0"/>
        <v>0</v>
      </c>
      <c r="J30" s="121"/>
      <c r="K30" s="122"/>
      <c r="L30" s="122"/>
      <c r="M30" s="123"/>
    </row>
    <row r="31" spans="1:13" ht="25.5">
      <c r="A31" s="136">
        <v>24</v>
      </c>
      <c r="B31" s="137" t="s">
        <v>2639</v>
      </c>
      <c r="C31" s="138" t="s">
        <v>2866</v>
      </c>
      <c r="D31" s="16" t="s">
        <v>2863</v>
      </c>
      <c r="E31" s="16" t="s">
        <v>2837</v>
      </c>
      <c r="F31" s="139">
        <v>39052</v>
      </c>
      <c r="G31" s="120">
        <v>6530.68</v>
      </c>
      <c r="H31" s="120">
        <v>6530.68</v>
      </c>
      <c r="I31" s="140">
        <f t="shared" si="0"/>
        <v>0</v>
      </c>
      <c r="J31" s="121"/>
      <c r="K31" s="122"/>
      <c r="L31" s="122"/>
      <c r="M31" s="123"/>
    </row>
    <row r="32" spans="1:13" ht="38.25">
      <c r="A32" s="136">
        <v>25</v>
      </c>
      <c r="B32" s="137" t="s">
        <v>2642</v>
      </c>
      <c r="C32" s="138" t="s">
        <v>2867</v>
      </c>
      <c r="D32" s="16" t="s">
        <v>2863</v>
      </c>
      <c r="E32" s="94" t="s">
        <v>4007</v>
      </c>
      <c r="F32" s="139">
        <v>39052</v>
      </c>
      <c r="G32" s="120">
        <v>45847.15</v>
      </c>
      <c r="H32" s="120">
        <v>45847.15</v>
      </c>
      <c r="I32" s="140">
        <f t="shared" si="0"/>
        <v>0</v>
      </c>
      <c r="J32" s="121"/>
      <c r="K32" s="122"/>
      <c r="L32" s="122"/>
      <c r="M32" s="123"/>
    </row>
    <row r="33" spans="1:13" ht="38.25">
      <c r="A33" s="136">
        <v>26</v>
      </c>
      <c r="B33" s="137" t="s">
        <v>2645</v>
      </c>
      <c r="C33" s="138" t="s">
        <v>2868</v>
      </c>
      <c r="D33" s="16" t="s">
        <v>2863</v>
      </c>
      <c r="E33" s="94" t="s">
        <v>4007</v>
      </c>
      <c r="F33" s="139">
        <v>39052</v>
      </c>
      <c r="G33" s="120">
        <v>2162.49</v>
      </c>
      <c r="H33" s="120">
        <v>2162.49</v>
      </c>
      <c r="I33" s="140">
        <f t="shared" si="0"/>
        <v>0</v>
      </c>
      <c r="J33" s="121"/>
      <c r="K33" s="122"/>
      <c r="L33" s="122"/>
      <c r="M33" s="123"/>
    </row>
    <row r="34" spans="1:13" ht="38.25">
      <c r="A34" s="136">
        <v>27</v>
      </c>
      <c r="B34" s="137" t="s">
        <v>2648</v>
      </c>
      <c r="C34" s="138">
        <v>1101072007</v>
      </c>
      <c r="D34" s="16" t="s">
        <v>2869</v>
      </c>
      <c r="E34" s="94" t="s">
        <v>4007</v>
      </c>
      <c r="F34" s="139">
        <v>39226</v>
      </c>
      <c r="G34" s="120">
        <v>30591.01</v>
      </c>
      <c r="H34" s="120">
        <v>30591.01</v>
      </c>
      <c r="I34" s="140">
        <f t="shared" si="0"/>
        <v>0</v>
      </c>
      <c r="J34" s="121"/>
      <c r="K34" s="122"/>
      <c r="L34" s="122"/>
      <c r="M34" s="123"/>
    </row>
    <row r="35" spans="1:13" ht="38.25">
      <c r="A35" s="136">
        <v>28</v>
      </c>
      <c r="B35" s="137" t="s">
        <v>2870</v>
      </c>
      <c r="C35" s="138" t="s">
        <v>2871</v>
      </c>
      <c r="D35" s="16" t="s">
        <v>2872</v>
      </c>
      <c r="E35" s="94" t="s">
        <v>4007</v>
      </c>
      <c r="F35" s="139">
        <v>39444</v>
      </c>
      <c r="G35" s="120">
        <v>18413.65</v>
      </c>
      <c r="H35" s="120">
        <v>18413.65</v>
      </c>
      <c r="I35" s="140">
        <f t="shared" si="0"/>
        <v>0</v>
      </c>
      <c r="J35" s="121"/>
      <c r="K35" s="122"/>
      <c r="L35" s="122"/>
      <c r="M35" s="123"/>
    </row>
    <row r="36" spans="1:13" ht="38.25">
      <c r="A36" s="136">
        <v>29</v>
      </c>
      <c r="B36" s="137" t="s">
        <v>2873</v>
      </c>
      <c r="C36" s="138" t="s">
        <v>2874</v>
      </c>
      <c r="D36" s="16" t="s">
        <v>2875</v>
      </c>
      <c r="E36" s="16" t="s">
        <v>2837</v>
      </c>
      <c r="F36" s="139">
        <v>39414</v>
      </c>
      <c r="G36" s="120">
        <v>4496.35</v>
      </c>
      <c r="H36" s="120">
        <v>4496.35</v>
      </c>
      <c r="I36" s="140">
        <f t="shared" si="0"/>
        <v>0</v>
      </c>
      <c r="J36" s="121"/>
      <c r="K36" s="122"/>
      <c r="L36" s="122"/>
      <c r="M36" s="123"/>
    </row>
    <row r="37" spans="1:13" ht="38.25">
      <c r="A37" s="136">
        <v>30</v>
      </c>
      <c r="B37" s="137" t="s">
        <v>2876</v>
      </c>
      <c r="C37" s="138" t="s">
        <v>2877</v>
      </c>
      <c r="D37" s="16" t="s">
        <v>2878</v>
      </c>
      <c r="E37" s="94" t="s">
        <v>4007</v>
      </c>
      <c r="F37" s="139">
        <v>39408</v>
      </c>
      <c r="G37" s="120">
        <v>5652.58</v>
      </c>
      <c r="H37" s="120">
        <v>5652.58</v>
      </c>
      <c r="I37" s="140">
        <f t="shared" si="0"/>
        <v>0</v>
      </c>
      <c r="J37" s="121"/>
      <c r="K37" s="122"/>
      <c r="L37" s="122"/>
      <c r="M37" s="123"/>
    </row>
    <row r="38" spans="1:13" ht="38.25">
      <c r="A38" s="136">
        <v>31</v>
      </c>
      <c r="B38" s="137" t="s">
        <v>2661</v>
      </c>
      <c r="C38" s="138" t="s">
        <v>2879</v>
      </c>
      <c r="D38" s="16" t="s">
        <v>2880</v>
      </c>
      <c r="E38" s="94" t="s">
        <v>4007</v>
      </c>
      <c r="F38" s="139">
        <v>39408</v>
      </c>
      <c r="G38" s="120">
        <v>11667.8</v>
      </c>
      <c r="H38" s="120">
        <v>11667.8</v>
      </c>
      <c r="I38" s="140">
        <f t="shared" si="0"/>
        <v>0</v>
      </c>
      <c r="J38" s="121"/>
      <c r="K38" s="122"/>
      <c r="L38" s="122"/>
      <c r="M38" s="123"/>
    </row>
    <row r="39" spans="1:13" ht="38.25">
      <c r="A39" s="136">
        <v>32</v>
      </c>
      <c r="B39" s="137" t="s">
        <v>2881</v>
      </c>
      <c r="C39" s="138" t="s">
        <v>2882</v>
      </c>
      <c r="D39" s="16" t="s">
        <v>2883</v>
      </c>
      <c r="E39" s="94" t="s">
        <v>4007</v>
      </c>
      <c r="F39" s="139">
        <v>39408</v>
      </c>
      <c r="G39" s="120">
        <v>3249.99</v>
      </c>
      <c r="H39" s="120">
        <v>3249.99</v>
      </c>
      <c r="I39" s="140">
        <f t="shared" si="0"/>
        <v>0</v>
      </c>
      <c r="J39" s="121"/>
      <c r="K39" s="122"/>
      <c r="L39" s="122"/>
      <c r="M39" s="123"/>
    </row>
    <row r="40" spans="1:13" ht="38.25">
      <c r="A40" s="136">
        <v>33</v>
      </c>
      <c r="B40" s="137" t="s">
        <v>2884</v>
      </c>
      <c r="C40" s="138" t="s">
        <v>2885</v>
      </c>
      <c r="D40" s="16" t="s">
        <v>2886</v>
      </c>
      <c r="E40" s="16" t="s">
        <v>2832</v>
      </c>
      <c r="F40" s="139">
        <v>39408</v>
      </c>
      <c r="G40" s="120">
        <v>519.75</v>
      </c>
      <c r="H40" s="120">
        <v>519.75</v>
      </c>
      <c r="I40" s="140">
        <f aca="true" t="shared" si="1" ref="I40:I71">G40-H40</f>
        <v>0</v>
      </c>
      <c r="J40" s="121"/>
      <c r="K40" s="122"/>
      <c r="L40" s="122"/>
      <c r="M40" s="123"/>
    </row>
    <row r="41" spans="1:13" ht="38.25">
      <c r="A41" s="136">
        <v>34</v>
      </c>
      <c r="B41" s="137" t="s">
        <v>2887</v>
      </c>
      <c r="C41" s="138" t="s">
        <v>2888</v>
      </c>
      <c r="D41" s="16" t="s">
        <v>2889</v>
      </c>
      <c r="E41" s="16" t="s">
        <v>2832</v>
      </c>
      <c r="F41" s="139">
        <v>39408</v>
      </c>
      <c r="G41" s="120">
        <v>654.75</v>
      </c>
      <c r="H41" s="120">
        <v>654.75</v>
      </c>
      <c r="I41" s="140">
        <f t="shared" si="1"/>
        <v>0</v>
      </c>
      <c r="J41" s="121"/>
      <c r="K41" s="122"/>
      <c r="L41" s="122"/>
      <c r="M41" s="123"/>
    </row>
    <row r="42" spans="1:13" ht="38.25">
      <c r="A42" s="136">
        <v>35</v>
      </c>
      <c r="B42" s="137" t="s">
        <v>2890</v>
      </c>
      <c r="C42" s="138" t="s">
        <v>2891</v>
      </c>
      <c r="D42" s="16" t="s">
        <v>2892</v>
      </c>
      <c r="E42" s="16" t="s">
        <v>2832</v>
      </c>
      <c r="F42" s="139">
        <v>39408</v>
      </c>
      <c r="G42" s="120">
        <v>862.5</v>
      </c>
      <c r="H42" s="120">
        <v>862.5</v>
      </c>
      <c r="I42" s="140">
        <f t="shared" si="1"/>
        <v>0</v>
      </c>
      <c r="J42" s="121"/>
      <c r="K42" s="122"/>
      <c r="L42" s="122"/>
      <c r="M42" s="123"/>
    </row>
    <row r="43" spans="1:13" ht="38.25">
      <c r="A43" s="136">
        <v>36</v>
      </c>
      <c r="B43" s="137" t="s">
        <v>2893</v>
      </c>
      <c r="C43" s="138" t="s">
        <v>2894</v>
      </c>
      <c r="D43" s="16" t="s">
        <v>2895</v>
      </c>
      <c r="E43" s="16" t="s">
        <v>2832</v>
      </c>
      <c r="F43" s="139">
        <v>39408</v>
      </c>
      <c r="G43" s="120">
        <v>550</v>
      </c>
      <c r="H43" s="120">
        <v>550</v>
      </c>
      <c r="I43" s="140">
        <f t="shared" si="1"/>
        <v>0</v>
      </c>
      <c r="J43" s="121"/>
      <c r="K43" s="122"/>
      <c r="L43" s="122"/>
      <c r="M43" s="123"/>
    </row>
    <row r="44" spans="1:13" ht="38.25">
      <c r="A44" s="136">
        <v>37</v>
      </c>
      <c r="B44" s="137" t="s">
        <v>2896</v>
      </c>
      <c r="C44" s="138" t="s">
        <v>2897</v>
      </c>
      <c r="D44" s="16" t="s">
        <v>2898</v>
      </c>
      <c r="E44" s="16" t="s">
        <v>2837</v>
      </c>
      <c r="F44" s="139">
        <v>39408</v>
      </c>
      <c r="G44" s="120">
        <v>4403.75</v>
      </c>
      <c r="H44" s="120">
        <v>4403.75</v>
      </c>
      <c r="I44" s="140">
        <f t="shared" si="1"/>
        <v>0</v>
      </c>
      <c r="J44" s="121"/>
      <c r="K44" s="122"/>
      <c r="L44" s="122"/>
      <c r="M44" s="123"/>
    </row>
    <row r="45" spans="1:13" ht="38.25">
      <c r="A45" s="136">
        <v>38</v>
      </c>
      <c r="B45" s="137" t="s">
        <v>2899</v>
      </c>
      <c r="C45" s="138" t="s">
        <v>2900</v>
      </c>
      <c r="D45" s="16" t="s">
        <v>2901</v>
      </c>
      <c r="E45" s="16" t="s">
        <v>2837</v>
      </c>
      <c r="F45" s="139">
        <v>39408</v>
      </c>
      <c r="G45" s="120">
        <v>179.97</v>
      </c>
      <c r="H45" s="120">
        <v>179.97</v>
      </c>
      <c r="I45" s="140">
        <f t="shared" si="1"/>
        <v>0</v>
      </c>
      <c r="J45" s="121"/>
      <c r="K45" s="122"/>
      <c r="L45" s="122"/>
      <c r="M45" s="123"/>
    </row>
    <row r="46" spans="1:13" ht="38.25">
      <c r="A46" s="136">
        <v>39</v>
      </c>
      <c r="B46" s="137" t="s">
        <v>2902</v>
      </c>
      <c r="C46" s="138" t="s">
        <v>2903</v>
      </c>
      <c r="D46" s="16" t="s">
        <v>2904</v>
      </c>
      <c r="E46" s="16" t="s">
        <v>2837</v>
      </c>
      <c r="F46" s="139">
        <v>39408</v>
      </c>
      <c r="G46" s="120">
        <v>6670.16</v>
      </c>
      <c r="H46" s="120">
        <v>6670.16</v>
      </c>
      <c r="I46" s="140">
        <f t="shared" si="1"/>
        <v>0</v>
      </c>
      <c r="J46" s="121"/>
      <c r="K46" s="122"/>
      <c r="L46" s="122"/>
      <c r="M46" s="123"/>
    </row>
    <row r="47" spans="1:13" ht="38.25">
      <c r="A47" s="136">
        <v>40</v>
      </c>
      <c r="B47" s="137" t="s">
        <v>2905</v>
      </c>
      <c r="C47" s="138" t="s">
        <v>2906</v>
      </c>
      <c r="D47" s="16" t="s">
        <v>2901</v>
      </c>
      <c r="E47" s="16" t="s">
        <v>2837</v>
      </c>
      <c r="F47" s="139">
        <v>39408</v>
      </c>
      <c r="G47" s="120">
        <v>312.5</v>
      </c>
      <c r="H47" s="120">
        <v>312.5</v>
      </c>
      <c r="I47" s="140">
        <f t="shared" si="1"/>
        <v>0</v>
      </c>
      <c r="J47" s="121"/>
      <c r="K47" s="122"/>
      <c r="L47" s="122"/>
      <c r="M47" s="123"/>
    </row>
    <row r="48" spans="1:13" ht="38.25">
      <c r="A48" s="136">
        <v>41</v>
      </c>
      <c r="B48" s="137" t="s">
        <v>2907</v>
      </c>
      <c r="C48" s="138" t="s">
        <v>2908</v>
      </c>
      <c r="D48" s="16" t="s">
        <v>2909</v>
      </c>
      <c r="E48" s="94" t="s">
        <v>4007</v>
      </c>
      <c r="F48" s="139">
        <v>39437</v>
      </c>
      <c r="G48" s="120">
        <v>3098.02</v>
      </c>
      <c r="H48" s="120">
        <v>3098.02</v>
      </c>
      <c r="I48" s="140">
        <f t="shared" si="1"/>
        <v>0</v>
      </c>
      <c r="J48" s="121"/>
      <c r="K48" s="122"/>
      <c r="L48" s="122"/>
      <c r="M48" s="123"/>
    </row>
    <row r="49" spans="1:13" ht="25.5">
      <c r="A49" s="136">
        <v>42</v>
      </c>
      <c r="B49" s="137" t="s">
        <v>2692</v>
      </c>
      <c r="C49" s="138" t="s">
        <v>2910</v>
      </c>
      <c r="D49" s="16" t="s">
        <v>2911</v>
      </c>
      <c r="E49" s="16" t="s">
        <v>2837</v>
      </c>
      <c r="F49" s="139">
        <v>39437</v>
      </c>
      <c r="G49" s="120">
        <v>2087.79</v>
      </c>
      <c r="H49" s="120">
        <v>2087.79</v>
      </c>
      <c r="I49" s="140">
        <f t="shared" si="1"/>
        <v>0</v>
      </c>
      <c r="J49" s="121"/>
      <c r="K49" s="122"/>
      <c r="L49" s="122"/>
      <c r="M49" s="123"/>
    </row>
    <row r="50" spans="1:13" ht="25.5">
      <c r="A50" s="136">
        <v>43</v>
      </c>
      <c r="B50" s="137" t="s">
        <v>2695</v>
      </c>
      <c r="C50" s="138" t="s">
        <v>2912</v>
      </c>
      <c r="D50" s="16" t="s">
        <v>2913</v>
      </c>
      <c r="E50" s="16" t="s">
        <v>2832</v>
      </c>
      <c r="F50" s="139">
        <v>39437</v>
      </c>
      <c r="G50" s="120">
        <v>1414.19</v>
      </c>
      <c r="H50" s="120">
        <v>1414.19</v>
      </c>
      <c r="I50" s="140">
        <f t="shared" si="1"/>
        <v>0</v>
      </c>
      <c r="J50" s="121"/>
      <c r="K50" s="122"/>
      <c r="L50" s="122"/>
      <c r="M50" s="123"/>
    </row>
    <row r="51" spans="1:13" ht="51">
      <c r="A51" s="136">
        <v>44</v>
      </c>
      <c r="B51" s="137" t="s">
        <v>2914</v>
      </c>
      <c r="C51" s="138" t="s">
        <v>2915</v>
      </c>
      <c r="D51" s="16" t="s">
        <v>2916</v>
      </c>
      <c r="E51" s="94" t="s">
        <v>4007</v>
      </c>
      <c r="F51" s="139">
        <v>39437</v>
      </c>
      <c r="G51" s="120">
        <v>7953.18</v>
      </c>
      <c r="H51" s="120">
        <v>7953.18</v>
      </c>
      <c r="I51" s="140">
        <f t="shared" si="1"/>
        <v>0</v>
      </c>
      <c r="J51" s="121"/>
      <c r="K51" s="122"/>
      <c r="L51" s="122"/>
      <c r="M51" s="123"/>
    </row>
    <row r="52" spans="1:13" ht="51">
      <c r="A52" s="136">
        <v>45</v>
      </c>
      <c r="B52" s="137" t="s">
        <v>2917</v>
      </c>
      <c r="C52" s="138" t="s">
        <v>2918</v>
      </c>
      <c r="D52" s="16" t="s">
        <v>2919</v>
      </c>
      <c r="E52" s="16" t="s">
        <v>2837</v>
      </c>
      <c r="F52" s="139">
        <v>39438</v>
      </c>
      <c r="G52" s="120">
        <v>6149.84</v>
      </c>
      <c r="H52" s="120">
        <v>6149.84</v>
      </c>
      <c r="I52" s="140">
        <f t="shared" si="1"/>
        <v>0</v>
      </c>
      <c r="J52" s="121"/>
      <c r="K52" s="122"/>
      <c r="L52" s="122"/>
      <c r="M52" s="123"/>
    </row>
    <row r="53" spans="1:13" ht="51">
      <c r="A53" s="136">
        <v>46</v>
      </c>
      <c r="B53" s="137" t="s">
        <v>2920</v>
      </c>
      <c r="C53" s="138" t="s">
        <v>2921</v>
      </c>
      <c r="D53" s="16" t="s">
        <v>2922</v>
      </c>
      <c r="E53" s="16" t="s">
        <v>2832</v>
      </c>
      <c r="F53" s="139">
        <v>39438</v>
      </c>
      <c r="G53" s="120">
        <v>1223.13</v>
      </c>
      <c r="H53" s="120">
        <v>1223.13</v>
      </c>
      <c r="I53" s="140">
        <f t="shared" si="1"/>
        <v>0</v>
      </c>
      <c r="J53" s="121"/>
      <c r="K53" s="122"/>
      <c r="L53" s="122"/>
      <c r="M53" s="123"/>
    </row>
    <row r="54" spans="1:13" ht="38.25">
      <c r="A54" s="136">
        <v>47</v>
      </c>
      <c r="B54" s="137" t="s">
        <v>2923</v>
      </c>
      <c r="C54" s="138" t="s">
        <v>2924</v>
      </c>
      <c r="D54" s="16" t="s">
        <v>2925</v>
      </c>
      <c r="E54" s="94" t="s">
        <v>4007</v>
      </c>
      <c r="F54" s="139">
        <v>39436</v>
      </c>
      <c r="G54" s="120">
        <v>2513.71</v>
      </c>
      <c r="H54" s="120">
        <v>2513.71</v>
      </c>
      <c r="I54" s="140">
        <f t="shared" si="1"/>
        <v>0</v>
      </c>
      <c r="J54" s="121"/>
      <c r="K54" s="122"/>
      <c r="L54" s="122"/>
      <c r="M54" s="123"/>
    </row>
    <row r="55" spans="1:13" ht="38.25">
      <c r="A55" s="136">
        <v>48</v>
      </c>
      <c r="B55" s="137" t="s">
        <v>2710</v>
      </c>
      <c r="C55" s="138" t="s">
        <v>2926</v>
      </c>
      <c r="D55" s="16" t="s">
        <v>2927</v>
      </c>
      <c r="E55" s="16" t="s">
        <v>2837</v>
      </c>
      <c r="F55" s="288" t="s">
        <v>2928</v>
      </c>
      <c r="G55" s="120">
        <v>575.67</v>
      </c>
      <c r="H55" s="120">
        <v>575.67</v>
      </c>
      <c r="I55" s="140">
        <f t="shared" si="1"/>
        <v>0</v>
      </c>
      <c r="J55" s="121"/>
      <c r="K55" s="122"/>
      <c r="L55" s="122"/>
      <c r="M55" s="123"/>
    </row>
    <row r="56" spans="1:13" ht="25.5">
      <c r="A56" s="136">
        <v>49</v>
      </c>
      <c r="B56" s="137" t="s">
        <v>2713</v>
      </c>
      <c r="C56" s="138" t="s">
        <v>2929</v>
      </c>
      <c r="D56" s="16" t="s">
        <v>2930</v>
      </c>
      <c r="E56" s="16" t="s">
        <v>2837</v>
      </c>
      <c r="F56" s="139">
        <v>39226</v>
      </c>
      <c r="G56" s="120">
        <v>13403.66</v>
      </c>
      <c r="H56" s="120">
        <v>13403.66</v>
      </c>
      <c r="I56" s="140">
        <f t="shared" si="1"/>
        <v>0</v>
      </c>
      <c r="J56" s="121"/>
      <c r="K56" s="122"/>
      <c r="L56" s="122"/>
      <c r="M56" s="123"/>
    </row>
    <row r="57" spans="1:13" ht="38.25">
      <c r="A57" s="136">
        <v>50</v>
      </c>
      <c r="B57" s="137" t="s">
        <v>2716</v>
      </c>
      <c r="C57" s="138" t="s">
        <v>2931</v>
      </c>
      <c r="D57" s="16" t="s">
        <v>2932</v>
      </c>
      <c r="E57" s="16" t="s">
        <v>2832</v>
      </c>
      <c r="F57" s="139">
        <v>39226</v>
      </c>
      <c r="G57" s="120">
        <v>8079.5</v>
      </c>
      <c r="H57" s="120">
        <v>8079.5</v>
      </c>
      <c r="I57" s="140">
        <f t="shared" si="1"/>
        <v>0</v>
      </c>
      <c r="J57" s="121"/>
      <c r="K57" s="122"/>
      <c r="L57" s="122"/>
      <c r="M57" s="123"/>
    </row>
    <row r="58" spans="1:13" ht="38.25">
      <c r="A58" s="136">
        <v>51</v>
      </c>
      <c r="B58" s="137" t="s">
        <v>2719</v>
      </c>
      <c r="C58" s="138" t="s">
        <v>2933</v>
      </c>
      <c r="D58" s="16" t="s">
        <v>2934</v>
      </c>
      <c r="E58" s="94" t="s">
        <v>4007</v>
      </c>
      <c r="F58" s="139">
        <v>39272</v>
      </c>
      <c r="G58" s="120">
        <v>797.48</v>
      </c>
      <c r="H58" s="120">
        <v>797.48</v>
      </c>
      <c r="I58" s="140">
        <f t="shared" si="1"/>
        <v>0</v>
      </c>
      <c r="J58" s="121"/>
      <c r="K58" s="122"/>
      <c r="L58" s="122"/>
      <c r="M58" s="123"/>
    </row>
    <row r="59" spans="1:13" ht="25.5">
      <c r="A59" s="136">
        <v>52</v>
      </c>
      <c r="B59" s="137" t="s">
        <v>2723</v>
      </c>
      <c r="C59" s="138" t="s">
        <v>2935</v>
      </c>
      <c r="D59" s="16" t="s">
        <v>2936</v>
      </c>
      <c r="E59" s="16" t="s">
        <v>2837</v>
      </c>
      <c r="F59" s="139">
        <v>39272</v>
      </c>
      <c r="G59" s="120">
        <v>274.4</v>
      </c>
      <c r="H59" s="120">
        <v>274.4</v>
      </c>
      <c r="I59" s="140">
        <f t="shared" si="1"/>
        <v>0</v>
      </c>
      <c r="J59" s="121"/>
      <c r="K59" s="122"/>
      <c r="L59" s="122"/>
      <c r="M59" s="123"/>
    </row>
    <row r="60" spans="1:13" ht="38.25">
      <c r="A60" s="136">
        <v>53</v>
      </c>
      <c r="B60" s="137" t="s">
        <v>2726</v>
      </c>
      <c r="C60" s="138" t="s">
        <v>2937</v>
      </c>
      <c r="D60" s="16" t="s">
        <v>2938</v>
      </c>
      <c r="E60" s="16" t="s">
        <v>2832</v>
      </c>
      <c r="F60" s="139">
        <v>39272</v>
      </c>
      <c r="G60" s="120">
        <v>797.48</v>
      </c>
      <c r="H60" s="120">
        <v>797.48</v>
      </c>
      <c r="I60" s="140">
        <f t="shared" si="1"/>
        <v>0</v>
      </c>
      <c r="J60" s="121"/>
      <c r="K60" s="122"/>
      <c r="L60" s="122"/>
      <c r="M60" s="123"/>
    </row>
    <row r="61" spans="1:13" ht="38.25">
      <c r="A61" s="136">
        <v>54</v>
      </c>
      <c r="B61" s="137" t="s">
        <v>2729</v>
      </c>
      <c r="C61" s="138" t="s">
        <v>2939</v>
      </c>
      <c r="D61" s="16" t="s">
        <v>2940</v>
      </c>
      <c r="E61" s="94" t="s">
        <v>4007</v>
      </c>
      <c r="F61" s="139">
        <v>39272</v>
      </c>
      <c r="G61" s="120">
        <v>10608.12</v>
      </c>
      <c r="H61" s="120">
        <v>10608.12</v>
      </c>
      <c r="I61" s="140">
        <f t="shared" si="1"/>
        <v>0</v>
      </c>
      <c r="J61" s="121"/>
      <c r="K61" s="122"/>
      <c r="L61" s="122"/>
      <c r="M61" s="123"/>
    </row>
    <row r="62" spans="1:13" ht="25.5">
      <c r="A62" s="136">
        <v>55</v>
      </c>
      <c r="B62" s="137" t="s">
        <v>2941</v>
      </c>
      <c r="C62" s="138" t="s">
        <v>2942</v>
      </c>
      <c r="D62" s="16" t="s">
        <v>2943</v>
      </c>
      <c r="E62" s="16" t="s">
        <v>2837</v>
      </c>
      <c r="F62" s="139">
        <v>39272</v>
      </c>
      <c r="G62" s="120">
        <v>3605.58</v>
      </c>
      <c r="H62" s="120">
        <v>3605.58</v>
      </c>
      <c r="I62" s="140">
        <f t="shared" si="1"/>
        <v>0</v>
      </c>
      <c r="J62" s="121"/>
      <c r="K62" s="122"/>
      <c r="L62" s="122"/>
      <c r="M62" s="123"/>
    </row>
    <row r="63" spans="1:13" ht="38.25">
      <c r="A63" s="136">
        <v>56</v>
      </c>
      <c r="B63" s="137" t="s">
        <v>2944</v>
      </c>
      <c r="C63" s="138" t="s">
        <v>2945</v>
      </c>
      <c r="D63" s="16" t="s">
        <v>2946</v>
      </c>
      <c r="E63" s="16" t="s">
        <v>2832</v>
      </c>
      <c r="F63" s="139">
        <v>39272</v>
      </c>
      <c r="G63" s="120">
        <v>2328.38</v>
      </c>
      <c r="H63" s="120">
        <v>2328.38</v>
      </c>
      <c r="I63" s="140">
        <f t="shared" si="1"/>
        <v>0</v>
      </c>
      <c r="J63" s="121"/>
      <c r="K63" s="122"/>
      <c r="L63" s="122"/>
      <c r="M63" s="123"/>
    </row>
    <row r="64" spans="1:13" ht="38.25">
      <c r="A64" s="136">
        <v>57</v>
      </c>
      <c r="B64" s="137" t="s">
        <v>2947</v>
      </c>
      <c r="C64" s="138" t="s">
        <v>2948</v>
      </c>
      <c r="D64" s="16" t="s">
        <v>2949</v>
      </c>
      <c r="E64" s="94" t="s">
        <v>4007</v>
      </c>
      <c r="F64" s="139">
        <v>39272</v>
      </c>
      <c r="G64" s="120">
        <v>4634.54</v>
      </c>
      <c r="H64" s="120">
        <v>4634.54</v>
      </c>
      <c r="I64" s="140">
        <f t="shared" si="1"/>
        <v>0</v>
      </c>
      <c r="J64" s="121"/>
      <c r="K64" s="122"/>
      <c r="L64" s="122"/>
      <c r="M64" s="123"/>
    </row>
    <row r="65" spans="1:13" ht="25.5">
      <c r="A65" s="136">
        <v>58</v>
      </c>
      <c r="B65" s="137" t="s">
        <v>2950</v>
      </c>
      <c r="C65" s="138" t="s">
        <v>2951</v>
      </c>
      <c r="D65" s="16" t="s">
        <v>2952</v>
      </c>
      <c r="E65" s="16" t="s">
        <v>2837</v>
      </c>
      <c r="F65" s="139">
        <v>39272</v>
      </c>
      <c r="G65" s="120">
        <v>436.25</v>
      </c>
      <c r="H65" s="120">
        <v>436.25</v>
      </c>
      <c r="I65" s="140">
        <f t="shared" si="1"/>
        <v>0</v>
      </c>
      <c r="J65" s="121"/>
      <c r="K65" s="122"/>
      <c r="L65" s="122"/>
      <c r="M65" s="123"/>
    </row>
    <row r="66" spans="1:13" ht="25.5">
      <c r="A66" s="136">
        <v>59</v>
      </c>
      <c r="B66" s="137" t="s">
        <v>2953</v>
      </c>
      <c r="C66" s="138" t="s">
        <v>2954</v>
      </c>
      <c r="D66" s="16" t="s">
        <v>2955</v>
      </c>
      <c r="E66" s="16" t="s">
        <v>2832</v>
      </c>
      <c r="F66" s="139">
        <v>39272</v>
      </c>
      <c r="G66" s="120">
        <v>301.38</v>
      </c>
      <c r="H66" s="120">
        <v>301.38</v>
      </c>
      <c r="I66" s="140">
        <f t="shared" si="1"/>
        <v>0</v>
      </c>
      <c r="J66" s="121"/>
      <c r="K66" s="122"/>
      <c r="L66" s="122"/>
      <c r="M66" s="123"/>
    </row>
    <row r="67" spans="1:13" ht="38.25">
      <c r="A67" s="136">
        <v>60</v>
      </c>
      <c r="B67" s="137" t="s">
        <v>2956</v>
      </c>
      <c r="C67" s="138">
        <v>1101072008</v>
      </c>
      <c r="D67" s="16" t="s">
        <v>2957</v>
      </c>
      <c r="E67" s="94" t="s">
        <v>4007</v>
      </c>
      <c r="F67" s="139">
        <v>39722</v>
      </c>
      <c r="G67" s="120">
        <v>2779.41</v>
      </c>
      <c r="H67" s="120">
        <v>2779.41</v>
      </c>
      <c r="I67" s="140">
        <f t="shared" si="1"/>
        <v>0</v>
      </c>
      <c r="J67" s="121"/>
      <c r="K67" s="122"/>
      <c r="L67" s="122"/>
      <c r="M67" s="123"/>
    </row>
    <row r="68" spans="1:13" ht="38.25">
      <c r="A68" s="136">
        <v>61</v>
      </c>
      <c r="B68" s="137" t="s">
        <v>2958</v>
      </c>
      <c r="C68" s="284" t="s">
        <v>2959</v>
      </c>
      <c r="D68" s="94" t="s">
        <v>2960</v>
      </c>
      <c r="E68" s="94" t="s">
        <v>4007</v>
      </c>
      <c r="F68" s="285">
        <v>39812</v>
      </c>
      <c r="G68" s="96">
        <v>33245.1</v>
      </c>
      <c r="H68" s="96">
        <v>33245.1</v>
      </c>
      <c r="I68" s="140">
        <f t="shared" si="1"/>
        <v>0</v>
      </c>
      <c r="J68" s="97"/>
      <c r="K68" s="98"/>
      <c r="L68" s="98"/>
      <c r="M68" s="99"/>
    </row>
    <row r="69" spans="1:13" ht="38.25">
      <c r="A69" s="136">
        <v>62</v>
      </c>
      <c r="B69" s="137" t="s">
        <v>2961</v>
      </c>
      <c r="C69" s="284" t="s">
        <v>2962</v>
      </c>
      <c r="D69" s="94" t="s">
        <v>2963</v>
      </c>
      <c r="E69" s="94" t="s">
        <v>4007</v>
      </c>
      <c r="F69" s="285">
        <v>39783</v>
      </c>
      <c r="G69" s="96">
        <v>29887.12</v>
      </c>
      <c r="H69" s="96">
        <v>29887.12</v>
      </c>
      <c r="I69" s="140">
        <f t="shared" si="1"/>
        <v>0</v>
      </c>
      <c r="J69" s="97"/>
      <c r="K69" s="98"/>
      <c r="L69" s="98"/>
      <c r="M69" s="99"/>
    </row>
    <row r="70" spans="1:13" ht="38.25">
      <c r="A70" s="136">
        <v>63</v>
      </c>
      <c r="B70" s="137" t="s">
        <v>2964</v>
      </c>
      <c r="C70" s="284" t="s">
        <v>2965</v>
      </c>
      <c r="D70" s="94" t="s">
        <v>2966</v>
      </c>
      <c r="E70" s="94" t="s">
        <v>4007</v>
      </c>
      <c r="F70" s="285">
        <v>39722</v>
      </c>
      <c r="G70" s="96">
        <v>210</v>
      </c>
      <c r="H70" s="96">
        <v>210</v>
      </c>
      <c r="I70" s="140">
        <f t="shared" si="1"/>
        <v>0</v>
      </c>
      <c r="J70" s="97"/>
      <c r="K70" s="98"/>
      <c r="L70" s="98"/>
      <c r="M70" s="99"/>
    </row>
    <row r="71" spans="1:13" ht="38.25">
      <c r="A71" s="136">
        <v>64</v>
      </c>
      <c r="B71" s="137" t="s">
        <v>2967</v>
      </c>
      <c r="C71" s="284" t="s">
        <v>2968</v>
      </c>
      <c r="D71" s="94" t="s">
        <v>2969</v>
      </c>
      <c r="E71" s="94" t="s">
        <v>4007</v>
      </c>
      <c r="F71" s="285">
        <v>39812</v>
      </c>
      <c r="G71" s="96">
        <v>398</v>
      </c>
      <c r="H71" s="96">
        <v>398</v>
      </c>
      <c r="I71" s="140">
        <f t="shared" si="1"/>
        <v>0</v>
      </c>
      <c r="J71" s="97"/>
      <c r="K71" s="98"/>
      <c r="L71" s="98"/>
      <c r="M71" s="99"/>
    </row>
    <row r="72" spans="1:13" ht="38.25">
      <c r="A72" s="136">
        <v>65</v>
      </c>
      <c r="B72" s="137" t="s">
        <v>2970</v>
      </c>
      <c r="C72" s="138" t="s">
        <v>2971</v>
      </c>
      <c r="D72" s="16" t="s">
        <v>2972</v>
      </c>
      <c r="E72" s="94" t="s">
        <v>4007</v>
      </c>
      <c r="F72" s="139">
        <v>39793</v>
      </c>
      <c r="G72" s="120">
        <v>30149.25</v>
      </c>
      <c r="H72" s="120">
        <v>30149.25</v>
      </c>
      <c r="I72" s="140">
        <f aca="true" t="shared" si="2" ref="I72:I103">G72-H72</f>
        <v>0</v>
      </c>
      <c r="J72" s="121"/>
      <c r="K72" s="122"/>
      <c r="L72" s="122"/>
      <c r="M72" s="123"/>
    </row>
    <row r="73" spans="1:13" ht="25.5">
      <c r="A73" s="136">
        <v>66</v>
      </c>
      <c r="B73" s="137" t="s">
        <v>2973</v>
      </c>
      <c r="C73" s="138" t="s">
        <v>2974</v>
      </c>
      <c r="D73" s="16" t="s">
        <v>2972</v>
      </c>
      <c r="E73" s="16" t="s">
        <v>2975</v>
      </c>
      <c r="F73" s="139">
        <v>39793</v>
      </c>
      <c r="G73" s="120">
        <v>19873.78</v>
      </c>
      <c r="H73" s="120">
        <v>19873.78</v>
      </c>
      <c r="I73" s="140">
        <f t="shared" si="2"/>
        <v>0</v>
      </c>
      <c r="J73" s="121"/>
      <c r="K73" s="122"/>
      <c r="L73" s="122"/>
      <c r="M73" s="123"/>
    </row>
    <row r="74" spans="1:13" ht="25.5">
      <c r="A74" s="136">
        <v>67</v>
      </c>
      <c r="B74" s="137" t="s">
        <v>2976</v>
      </c>
      <c r="C74" s="138" t="s">
        <v>2971</v>
      </c>
      <c r="D74" s="16" t="s">
        <v>2977</v>
      </c>
      <c r="E74" s="16" t="s">
        <v>2834</v>
      </c>
      <c r="F74" s="139">
        <v>39793</v>
      </c>
      <c r="G74" s="120">
        <v>7476.97</v>
      </c>
      <c r="H74" s="120">
        <v>7476.97</v>
      </c>
      <c r="I74" s="140">
        <f t="shared" si="2"/>
        <v>0</v>
      </c>
      <c r="J74" s="121"/>
      <c r="K74" s="122"/>
      <c r="L74" s="122"/>
      <c r="M74" s="123"/>
    </row>
    <row r="75" spans="1:13" ht="38.25">
      <c r="A75" s="136">
        <v>68</v>
      </c>
      <c r="B75" s="137" t="s">
        <v>2978</v>
      </c>
      <c r="C75" s="138" t="s">
        <v>2979</v>
      </c>
      <c r="D75" s="16" t="s">
        <v>2980</v>
      </c>
      <c r="E75" s="94" t="s">
        <v>4007</v>
      </c>
      <c r="F75" s="139">
        <v>39783</v>
      </c>
      <c r="G75" s="120">
        <v>6616.46</v>
      </c>
      <c r="H75" s="120">
        <v>6616.46</v>
      </c>
      <c r="I75" s="140">
        <f t="shared" si="2"/>
        <v>0</v>
      </c>
      <c r="J75" s="121"/>
      <c r="K75" s="122"/>
      <c r="L75" s="122"/>
      <c r="M75" s="123"/>
    </row>
    <row r="76" spans="1:13" ht="38.25">
      <c r="A76" s="136">
        <v>69</v>
      </c>
      <c r="B76" s="137" t="s">
        <v>2981</v>
      </c>
      <c r="C76" s="138" t="s">
        <v>2959</v>
      </c>
      <c r="D76" s="16" t="s">
        <v>2982</v>
      </c>
      <c r="E76" s="16" t="s">
        <v>2837</v>
      </c>
      <c r="F76" s="139">
        <v>39812</v>
      </c>
      <c r="G76" s="120">
        <v>23121.84</v>
      </c>
      <c r="H76" s="120">
        <v>23121.84</v>
      </c>
      <c r="I76" s="140">
        <f t="shared" si="2"/>
        <v>0</v>
      </c>
      <c r="J76" s="121"/>
      <c r="K76" s="122"/>
      <c r="L76" s="122"/>
      <c r="M76" s="123"/>
    </row>
    <row r="77" spans="1:13" ht="38.25">
      <c r="A77" s="136">
        <v>70</v>
      </c>
      <c r="B77" s="137" t="s">
        <v>2983</v>
      </c>
      <c r="C77" s="138" t="s">
        <v>2984</v>
      </c>
      <c r="D77" s="16" t="s">
        <v>2985</v>
      </c>
      <c r="E77" s="16" t="s">
        <v>2837</v>
      </c>
      <c r="F77" s="139">
        <v>39722</v>
      </c>
      <c r="G77" s="120">
        <v>3515.16</v>
      </c>
      <c r="H77" s="120">
        <v>3515.16</v>
      </c>
      <c r="I77" s="140">
        <f t="shared" si="2"/>
        <v>0</v>
      </c>
      <c r="J77" s="121"/>
      <c r="K77" s="122"/>
      <c r="L77" s="122"/>
      <c r="M77" s="123"/>
    </row>
    <row r="78" spans="1:13" ht="38.25">
      <c r="A78" s="136">
        <v>71</v>
      </c>
      <c r="B78" s="137" t="s">
        <v>2986</v>
      </c>
      <c r="C78" s="138" t="s">
        <v>2968</v>
      </c>
      <c r="D78" s="16" t="s">
        <v>2987</v>
      </c>
      <c r="E78" s="16" t="s">
        <v>2834</v>
      </c>
      <c r="F78" s="139">
        <v>39812</v>
      </c>
      <c r="G78" s="120">
        <v>99</v>
      </c>
      <c r="H78" s="120">
        <v>99</v>
      </c>
      <c r="I78" s="140">
        <f t="shared" si="2"/>
        <v>0</v>
      </c>
      <c r="J78" s="121"/>
      <c r="K78" s="122"/>
      <c r="L78" s="122"/>
      <c r="M78" s="123"/>
    </row>
    <row r="79" spans="1:13" ht="38.25">
      <c r="A79" s="136">
        <v>72</v>
      </c>
      <c r="B79" s="137" t="s">
        <v>2988</v>
      </c>
      <c r="C79" s="138" t="s">
        <v>2989</v>
      </c>
      <c r="D79" s="16" t="s">
        <v>2990</v>
      </c>
      <c r="E79" s="16" t="s">
        <v>2991</v>
      </c>
      <c r="F79" s="139">
        <v>39783</v>
      </c>
      <c r="G79" s="120">
        <v>4203.39</v>
      </c>
      <c r="H79" s="120">
        <v>4203.39</v>
      </c>
      <c r="I79" s="140">
        <f t="shared" si="2"/>
        <v>0</v>
      </c>
      <c r="J79" s="121"/>
      <c r="K79" s="122"/>
      <c r="L79" s="122"/>
      <c r="M79" s="123"/>
    </row>
    <row r="80" spans="1:13" ht="38.25">
      <c r="A80" s="136">
        <v>73</v>
      </c>
      <c r="B80" s="137" t="s">
        <v>2992</v>
      </c>
      <c r="C80" s="138" t="s">
        <v>2993</v>
      </c>
      <c r="D80" s="16" t="s">
        <v>2994</v>
      </c>
      <c r="E80" s="16" t="s">
        <v>2834</v>
      </c>
      <c r="F80" s="139">
        <v>39812</v>
      </c>
      <c r="G80" s="120">
        <v>5466.21</v>
      </c>
      <c r="H80" s="120">
        <v>5466.21</v>
      </c>
      <c r="I80" s="140">
        <f t="shared" si="2"/>
        <v>0</v>
      </c>
      <c r="J80" s="121"/>
      <c r="K80" s="122"/>
      <c r="L80" s="122"/>
      <c r="M80" s="123"/>
    </row>
    <row r="81" spans="1:13" ht="38.25">
      <c r="A81" s="136">
        <v>74</v>
      </c>
      <c r="B81" s="137" t="s">
        <v>2995</v>
      </c>
      <c r="C81" s="138" t="s">
        <v>2996</v>
      </c>
      <c r="D81" s="16" t="s">
        <v>2997</v>
      </c>
      <c r="E81" s="16" t="s">
        <v>2834</v>
      </c>
      <c r="F81" s="139">
        <v>39722</v>
      </c>
      <c r="G81" s="120">
        <v>1726</v>
      </c>
      <c r="H81" s="120">
        <v>1726</v>
      </c>
      <c r="I81" s="140">
        <f t="shared" si="2"/>
        <v>0</v>
      </c>
      <c r="J81" s="121"/>
      <c r="K81" s="122"/>
      <c r="L81" s="122"/>
      <c r="M81" s="123"/>
    </row>
    <row r="82" spans="1:13" ht="38.25">
      <c r="A82" s="136">
        <v>75</v>
      </c>
      <c r="B82" s="137" t="s">
        <v>2998</v>
      </c>
      <c r="C82" s="138" t="s">
        <v>2999</v>
      </c>
      <c r="D82" s="16" t="s">
        <v>3000</v>
      </c>
      <c r="E82" s="94" t="s">
        <v>4007</v>
      </c>
      <c r="F82" s="288">
        <v>2008</v>
      </c>
      <c r="G82" s="120">
        <v>40306.28</v>
      </c>
      <c r="H82" s="120">
        <v>40306.28</v>
      </c>
      <c r="I82" s="140">
        <f t="shared" si="2"/>
        <v>0</v>
      </c>
      <c r="J82" s="121"/>
      <c r="K82" s="122"/>
      <c r="L82" s="122"/>
      <c r="M82" s="123"/>
    </row>
    <row r="83" spans="1:13" ht="38.25">
      <c r="A83" s="136">
        <v>76</v>
      </c>
      <c r="B83" s="137" t="s">
        <v>3001</v>
      </c>
      <c r="C83" s="138">
        <v>110107000002009</v>
      </c>
      <c r="D83" s="16" t="s">
        <v>3002</v>
      </c>
      <c r="E83" s="94" t="s">
        <v>4007</v>
      </c>
      <c r="F83" s="139">
        <v>40011</v>
      </c>
      <c r="G83" s="120">
        <v>27672</v>
      </c>
      <c r="H83" s="120">
        <v>27672</v>
      </c>
      <c r="I83" s="140">
        <f t="shared" si="2"/>
        <v>0</v>
      </c>
      <c r="J83" s="121"/>
      <c r="K83" s="122"/>
      <c r="L83" s="122"/>
      <c r="M83" s="123"/>
    </row>
    <row r="84" spans="1:13" ht="25.5">
      <c r="A84" s="136">
        <v>77</v>
      </c>
      <c r="B84" s="137" t="s">
        <v>3003</v>
      </c>
      <c r="C84" s="138">
        <v>110107000002009</v>
      </c>
      <c r="D84" s="16" t="s">
        <v>3004</v>
      </c>
      <c r="E84" s="16" t="s">
        <v>2837</v>
      </c>
      <c r="F84" s="139">
        <v>40011</v>
      </c>
      <c r="G84" s="120">
        <v>35871</v>
      </c>
      <c r="H84" s="120">
        <v>35871</v>
      </c>
      <c r="I84" s="140">
        <f t="shared" si="2"/>
        <v>0</v>
      </c>
      <c r="J84" s="121"/>
      <c r="K84" s="122"/>
      <c r="L84" s="122"/>
      <c r="M84" s="123"/>
    </row>
    <row r="85" spans="1:13" ht="25.5">
      <c r="A85" s="136">
        <v>78</v>
      </c>
      <c r="B85" s="137" t="s">
        <v>3005</v>
      </c>
      <c r="C85" s="138">
        <v>110107000002009</v>
      </c>
      <c r="D85" s="16" t="s">
        <v>3006</v>
      </c>
      <c r="E85" s="16" t="s">
        <v>2834</v>
      </c>
      <c r="F85" s="139">
        <v>40011</v>
      </c>
      <c r="G85" s="120">
        <v>6457</v>
      </c>
      <c r="H85" s="120">
        <v>6457</v>
      </c>
      <c r="I85" s="140">
        <f t="shared" si="2"/>
        <v>0</v>
      </c>
      <c r="J85" s="121"/>
      <c r="K85" s="122"/>
      <c r="L85" s="122"/>
      <c r="M85" s="123"/>
    </row>
    <row r="86" spans="1:13" ht="38.25">
      <c r="A86" s="136">
        <v>79</v>
      </c>
      <c r="B86" s="137" t="s">
        <v>3007</v>
      </c>
      <c r="C86" s="138" t="s">
        <v>3008</v>
      </c>
      <c r="D86" s="16" t="s">
        <v>3009</v>
      </c>
      <c r="E86" s="94" t="s">
        <v>4007</v>
      </c>
      <c r="F86" s="139">
        <v>40171</v>
      </c>
      <c r="G86" s="120">
        <v>35171</v>
      </c>
      <c r="H86" s="120">
        <v>35171</v>
      </c>
      <c r="I86" s="140">
        <f t="shared" si="2"/>
        <v>0</v>
      </c>
      <c r="J86" s="121"/>
      <c r="K86" s="122"/>
      <c r="L86" s="122"/>
      <c r="M86" s="123"/>
    </row>
    <row r="87" spans="1:13" ht="25.5">
      <c r="A87" s="136">
        <v>80</v>
      </c>
      <c r="B87" s="137" t="s">
        <v>3010</v>
      </c>
      <c r="C87" s="138" t="s">
        <v>3011</v>
      </c>
      <c r="D87" s="16" t="s">
        <v>3012</v>
      </c>
      <c r="E87" s="16" t="s">
        <v>2837</v>
      </c>
      <c r="F87" s="139">
        <v>40171</v>
      </c>
      <c r="G87" s="120">
        <v>14288</v>
      </c>
      <c r="H87" s="120">
        <v>14288</v>
      </c>
      <c r="I87" s="140">
        <f t="shared" si="2"/>
        <v>0</v>
      </c>
      <c r="J87" s="121"/>
      <c r="K87" s="122"/>
      <c r="L87" s="122"/>
      <c r="M87" s="123"/>
    </row>
    <row r="88" spans="1:13" ht="38.25">
      <c r="A88" s="136">
        <v>81</v>
      </c>
      <c r="B88" s="137" t="s">
        <v>3013</v>
      </c>
      <c r="C88" s="138">
        <v>110107200901</v>
      </c>
      <c r="D88" s="16" t="s">
        <v>3014</v>
      </c>
      <c r="E88" s="94" t="s">
        <v>4007</v>
      </c>
      <c r="F88" s="139">
        <v>40081</v>
      </c>
      <c r="G88" s="120">
        <v>3070</v>
      </c>
      <c r="H88" s="120">
        <v>3070</v>
      </c>
      <c r="I88" s="140">
        <f t="shared" si="2"/>
        <v>0</v>
      </c>
      <c r="J88" s="121"/>
      <c r="K88" s="122"/>
      <c r="L88" s="122"/>
      <c r="M88" s="123"/>
    </row>
    <row r="89" spans="1:13" ht="12.75">
      <c r="A89" s="136">
        <v>82</v>
      </c>
      <c r="B89" s="137" t="s">
        <v>3015</v>
      </c>
      <c r="C89" s="138">
        <v>11010700902</v>
      </c>
      <c r="D89" s="16" t="s">
        <v>3016</v>
      </c>
      <c r="E89" s="16" t="s">
        <v>2837</v>
      </c>
      <c r="F89" s="139">
        <v>40081</v>
      </c>
      <c r="G89" s="120">
        <v>1535</v>
      </c>
      <c r="H89" s="120">
        <v>1535</v>
      </c>
      <c r="I89" s="140">
        <f t="shared" si="2"/>
        <v>0</v>
      </c>
      <c r="J89" s="121"/>
      <c r="K89" s="122"/>
      <c r="L89" s="122"/>
      <c r="M89" s="123"/>
    </row>
    <row r="90" spans="1:13" ht="25.5">
      <c r="A90" s="136">
        <v>83</v>
      </c>
      <c r="B90" s="137" t="s">
        <v>3017</v>
      </c>
      <c r="C90" s="138">
        <v>1101072009002</v>
      </c>
      <c r="D90" s="16" t="s">
        <v>3018</v>
      </c>
      <c r="E90" s="16" t="s">
        <v>2837</v>
      </c>
      <c r="F90" s="139">
        <v>40151</v>
      </c>
      <c r="G90" s="120">
        <v>5926</v>
      </c>
      <c r="H90" s="120">
        <v>5926</v>
      </c>
      <c r="I90" s="140">
        <f t="shared" si="2"/>
        <v>0</v>
      </c>
      <c r="J90" s="121"/>
      <c r="K90" s="122"/>
      <c r="L90" s="122"/>
      <c r="M90" s="123"/>
    </row>
    <row r="91" spans="1:13" ht="12.75">
      <c r="A91" s="136">
        <v>84</v>
      </c>
      <c r="B91" s="137" t="s">
        <v>3019</v>
      </c>
      <c r="C91" s="138">
        <v>110107200903</v>
      </c>
      <c r="D91" s="16" t="s">
        <v>3020</v>
      </c>
      <c r="E91" s="16" t="s">
        <v>2991</v>
      </c>
      <c r="F91" s="139">
        <v>40081</v>
      </c>
      <c r="G91" s="120">
        <v>895</v>
      </c>
      <c r="H91" s="120">
        <v>895</v>
      </c>
      <c r="I91" s="140">
        <f t="shared" si="2"/>
        <v>0</v>
      </c>
      <c r="J91" s="121"/>
      <c r="K91" s="122"/>
      <c r="L91" s="122"/>
      <c r="M91" s="123"/>
    </row>
    <row r="92" spans="1:13" ht="25.5">
      <c r="A92" s="136">
        <v>85</v>
      </c>
      <c r="B92" s="137" t="s">
        <v>3021</v>
      </c>
      <c r="C92" s="138">
        <v>1101072009003</v>
      </c>
      <c r="D92" s="16" t="s">
        <v>3022</v>
      </c>
      <c r="E92" s="16" t="s">
        <v>2834</v>
      </c>
      <c r="F92" s="139">
        <v>40151</v>
      </c>
      <c r="G92" s="120">
        <v>1302</v>
      </c>
      <c r="H92" s="120">
        <v>1302</v>
      </c>
      <c r="I92" s="140">
        <f t="shared" si="2"/>
        <v>0</v>
      </c>
      <c r="J92" s="121"/>
      <c r="K92" s="122"/>
      <c r="L92" s="122"/>
      <c r="M92" s="123"/>
    </row>
    <row r="93" spans="1:13" ht="38.25">
      <c r="A93" s="136">
        <v>86</v>
      </c>
      <c r="B93" s="137" t="s">
        <v>3023</v>
      </c>
      <c r="C93" s="138" t="s">
        <v>3024</v>
      </c>
      <c r="D93" s="16" t="s">
        <v>3025</v>
      </c>
      <c r="E93" s="94" t="s">
        <v>4007</v>
      </c>
      <c r="F93" s="139">
        <v>40172</v>
      </c>
      <c r="G93" s="120">
        <v>800</v>
      </c>
      <c r="H93" s="120">
        <v>800</v>
      </c>
      <c r="I93" s="140">
        <f t="shared" si="2"/>
        <v>0</v>
      </c>
      <c r="J93" s="121"/>
      <c r="K93" s="122"/>
      <c r="L93" s="122"/>
      <c r="M93" s="123"/>
    </row>
    <row r="94" spans="1:13" ht="38.25">
      <c r="A94" s="136">
        <v>87</v>
      </c>
      <c r="B94" s="137" t="s">
        <v>3026</v>
      </c>
      <c r="C94" s="138">
        <v>110107200911</v>
      </c>
      <c r="D94" s="16" t="s">
        <v>3027</v>
      </c>
      <c r="E94" s="94" t="s">
        <v>4007</v>
      </c>
      <c r="F94" s="139">
        <v>40151</v>
      </c>
      <c r="G94" s="120">
        <v>5772</v>
      </c>
      <c r="H94" s="120">
        <v>5772</v>
      </c>
      <c r="I94" s="140">
        <f t="shared" si="2"/>
        <v>0</v>
      </c>
      <c r="J94" s="121"/>
      <c r="K94" s="122"/>
      <c r="L94" s="122"/>
      <c r="M94" s="123"/>
    </row>
    <row r="95" spans="1:13" ht="25.5">
      <c r="A95" s="136">
        <v>88</v>
      </c>
      <c r="B95" s="137" t="s">
        <v>3028</v>
      </c>
      <c r="C95" s="138" t="s">
        <v>3029</v>
      </c>
      <c r="D95" s="16" t="s">
        <v>3030</v>
      </c>
      <c r="E95" s="16" t="s">
        <v>2975</v>
      </c>
      <c r="F95" s="139">
        <v>40086</v>
      </c>
      <c r="G95" s="120">
        <v>2440</v>
      </c>
      <c r="H95" s="120">
        <v>2440</v>
      </c>
      <c r="I95" s="140">
        <f t="shared" si="2"/>
        <v>0</v>
      </c>
      <c r="J95" s="121"/>
      <c r="K95" s="122"/>
      <c r="L95" s="122"/>
      <c r="M95" s="123"/>
    </row>
    <row r="96" spans="1:13" ht="38.25">
      <c r="A96" s="136">
        <v>89</v>
      </c>
      <c r="B96" s="137" t="s">
        <v>3031</v>
      </c>
      <c r="C96" s="138" t="s">
        <v>3032</v>
      </c>
      <c r="D96" s="16" t="s">
        <v>3033</v>
      </c>
      <c r="E96" s="94" t="s">
        <v>4007</v>
      </c>
      <c r="F96" s="139">
        <v>39933</v>
      </c>
      <c r="G96" s="120">
        <v>2500</v>
      </c>
      <c r="H96" s="120">
        <v>2500</v>
      </c>
      <c r="I96" s="140">
        <f t="shared" si="2"/>
        <v>0</v>
      </c>
      <c r="J96" s="121"/>
      <c r="K96" s="122"/>
      <c r="L96" s="122"/>
      <c r="M96" s="123"/>
    </row>
    <row r="97" spans="1:13" ht="38.25">
      <c r="A97" s="136">
        <v>90</v>
      </c>
      <c r="B97" s="137" t="s">
        <v>3034</v>
      </c>
      <c r="C97" s="138" t="s">
        <v>3035</v>
      </c>
      <c r="D97" s="16" t="s">
        <v>3036</v>
      </c>
      <c r="E97" s="94" t="s">
        <v>4007</v>
      </c>
      <c r="F97" s="139">
        <v>39933</v>
      </c>
      <c r="G97" s="120">
        <v>636.66</v>
      </c>
      <c r="H97" s="120">
        <v>636.66</v>
      </c>
      <c r="I97" s="140">
        <f t="shared" si="2"/>
        <v>0</v>
      </c>
      <c r="J97" s="121"/>
      <c r="K97" s="122"/>
      <c r="L97" s="122"/>
      <c r="M97" s="123"/>
    </row>
    <row r="98" spans="1:13" ht="38.25">
      <c r="A98" s="136">
        <v>91</v>
      </c>
      <c r="B98" s="137" t="s">
        <v>3037</v>
      </c>
      <c r="C98" s="138" t="s">
        <v>3024</v>
      </c>
      <c r="D98" s="16" t="s">
        <v>3038</v>
      </c>
      <c r="E98" s="94" t="s">
        <v>4007</v>
      </c>
      <c r="F98" s="139">
        <v>40172</v>
      </c>
      <c r="G98" s="120">
        <v>19525.59</v>
      </c>
      <c r="H98" s="120">
        <v>19525.59</v>
      </c>
      <c r="I98" s="140">
        <f t="shared" si="2"/>
        <v>0</v>
      </c>
      <c r="J98" s="121"/>
      <c r="K98" s="122"/>
      <c r="L98" s="122"/>
      <c r="M98" s="123"/>
    </row>
    <row r="99" spans="1:13" ht="38.25">
      <c r="A99" s="136">
        <v>92</v>
      </c>
      <c r="B99" s="137" t="s">
        <v>3039</v>
      </c>
      <c r="C99" s="138" t="s">
        <v>3040</v>
      </c>
      <c r="D99" s="16" t="s">
        <v>3041</v>
      </c>
      <c r="E99" s="94" t="s">
        <v>4007</v>
      </c>
      <c r="F99" s="139">
        <v>39933</v>
      </c>
      <c r="G99" s="120">
        <v>5969.48</v>
      </c>
      <c r="H99" s="120">
        <v>5969.48</v>
      </c>
      <c r="I99" s="140">
        <f t="shared" si="2"/>
        <v>0</v>
      </c>
      <c r="J99" s="121"/>
      <c r="K99" s="122"/>
      <c r="L99" s="122"/>
      <c r="M99" s="123"/>
    </row>
    <row r="100" spans="1:13" ht="25.5">
      <c r="A100" s="136">
        <v>93</v>
      </c>
      <c r="B100" s="137" t="s">
        <v>3042</v>
      </c>
      <c r="C100" s="138" t="s">
        <v>3043</v>
      </c>
      <c r="D100" s="16" t="s">
        <v>3044</v>
      </c>
      <c r="E100" s="16" t="s">
        <v>2837</v>
      </c>
      <c r="F100" s="139">
        <v>40086</v>
      </c>
      <c r="G100" s="120">
        <v>160</v>
      </c>
      <c r="H100" s="120">
        <v>160</v>
      </c>
      <c r="I100" s="140">
        <f t="shared" si="2"/>
        <v>0</v>
      </c>
      <c r="J100" s="121"/>
      <c r="K100" s="122"/>
      <c r="L100" s="122"/>
      <c r="M100" s="123"/>
    </row>
    <row r="101" spans="1:13" ht="38.25">
      <c r="A101" s="136">
        <v>94</v>
      </c>
      <c r="B101" s="137" t="s">
        <v>3045</v>
      </c>
      <c r="C101" s="138" t="s">
        <v>3046</v>
      </c>
      <c r="D101" s="16" t="s">
        <v>3047</v>
      </c>
      <c r="E101" s="16" t="s">
        <v>2834</v>
      </c>
      <c r="F101" s="139">
        <v>40172</v>
      </c>
      <c r="G101" s="120">
        <v>2659.97</v>
      </c>
      <c r="H101" s="120">
        <v>2659.97</v>
      </c>
      <c r="I101" s="140">
        <f t="shared" si="2"/>
        <v>0</v>
      </c>
      <c r="J101" s="121"/>
      <c r="K101" s="122"/>
      <c r="L101" s="122"/>
      <c r="M101" s="123"/>
    </row>
    <row r="102" spans="1:13" ht="38.25">
      <c r="A102" s="136">
        <v>95</v>
      </c>
      <c r="B102" s="137" t="s">
        <v>3048</v>
      </c>
      <c r="C102" s="138" t="s">
        <v>3049</v>
      </c>
      <c r="D102" s="16" t="s">
        <v>3050</v>
      </c>
      <c r="E102" s="16" t="s">
        <v>2834</v>
      </c>
      <c r="F102" s="139">
        <v>40086</v>
      </c>
      <c r="G102" s="120">
        <v>596.25</v>
      </c>
      <c r="H102" s="120">
        <v>596.25</v>
      </c>
      <c r="I102" s="140">
        <f t="shared" si="2"/>
        <v>0</v>
      </c>
      <c r="J102" s="121"/>
      <c r="K102" s="122"/>
      <c r="L102" s="122"/>
      <c r="M102" s="123"/>
    </row>
    <row r="103" spans="1:13" ht="25.5">
      <c r="A103" s="136">
        <v>96</v>
      </c>
      <c r="B103" s="137" t="s">
        <v>3051</v>
      </c>
      <c r="C103" s="138" t="s">
        <v>3052</v>
      </c>
      <c r="D103" s="16" t="s">
        <v>3053</v>
      </c>
      <c r="E103" s="16" t="s">
        <v>2834</v>
      </c>
      <c r="F103" s="139">
        <v>40086</v>
      </c>
      <c r="G103" s="120">
        <v>80</v>
      </c>
      <c r="H103" s="120">
        <v>80</v>
      </c>
      <c r="I103" s="140">
        <f t="shared" si="2"/>
        <v>0</v>
      </c>
      <c r="J103" s="121"/>
      <c r="K103" s="122"/>
      <c r="L103" s="122"/>
      <c r="M103" s="123"/>
    </row>
    <row r="104" spans="1:13" ht="25.5">
      <c r="A104" s="136">
        <v>97</v>
      </c>
      <c r="B104" s="137" t="s">
        <v>3054</v>
      </c>
      <c r="C104" s="138" t="s">
        <v>3055</v>
      </c>
      <c r="D104" s="16" t="s">
        <v>3056</v>
      </c>
      <c r="E104" s="16" t="s">
        <v>2834</v>
      </c>
      <c r="F104" s="139">
        <v>40086</v>
      </c>
      <c r="G104" s="120">
        <v>213.33</v>
      </c>
      <c r="H104" s="120">
        <v>213.33</v>
      </c>
      <c r="I104" s="140">
        <f aca="true" t="shared" si="3" ref="I104:I135">G104-H104</f>
        <v>0</v>
      </c>
      <c r="J104" s="121"/>
      <c r="K104" s="122"/>
      <c r="L104" s="122"/>
      <c r="M104" s="123"/>
    </row>
    <row r="105" spans="1:13" ht="25.5">
      <c r="A105" s="136">
        <v>98</v>
      </c>
      <c r="B105" s="137" t="s">
        <v>3057</v>
      </c>
      <c r="C105" s="138" t="s">
        <v>3058</v>
      </c>
      <c r="D105" s="16" t="s">
        <v>3059</v>
      </c>
      <c r="E105" s="16" t="s">
        <v>2837</v>
      </c>
      <c r="F105" s="139">
        <v>40086</v>
      </c>
      <c r="G105" s="120">
        <v>3147.73</v>
      </c>
      <c r="H105" s="120">
        <v>3147.73</v>
      </c>
      <c r="I105" s="140">
        <f t="shared" si="3"/>
        <v>0</v>
      </c>
      <c r="J105" s="121"/>
      <c r="K105" s="122"/>
      <c r="L105" s="122"/>
      <c r="M105" s="123"/>
    </row>
    <row r="106" spans="1:13" ht="25.5">
      <c r="A106" s="136">
        <v>99</v>
      </c>
      <c r="B106" s="137" t="s">
        <v>3060</v>
      </c>
      <c r="C106" s="138" t="s">
        <v>3061</v>
      </c>
      <c r="D106" s="16" t="s">
        <v>3062</v>
      </c>
      <c r="E106" s="16" t="s">
        <v>2837</v>
      </c>
      <c r="F106" s="139">
        <v>40172</v>
      </c>
      <c r="G106" s="120">
        <v>16302.67</v>
      </c>
      <c r="H106" s="120">
        <v>16302.67</v>
      </c>
      <c r="I106" s="140">
        <f t="shared" si="3"/>
        <v>0</v>
      </c>
      <c r="J106" s="121"/>
      <c r="K106" s="122"/>
      <c r="L106" s="122"/>
      <c r="M106" s="123"/>
    </row>
    <row r="107" spans="1:13" ht="25.5">
      <c r="A107" s="136">
        <v>100</v>
      </c>
      <c r="B107" s="137" t="s">
        <v>3063</v>
      </c>
      <c r="C107" s="138" t="s">
        <v>3064</v>
      </c>
      <c r="D107" s="16" t="s">
        <v>3065</v>
      </c>
      <c r="E107" s="16" t="s">
        <v>2991</v>
      </c>
      <c r="F107" s="139">
        <v>40171</v>
      </c>
      <c r="G107" s="120">
        <v>4821</v>
      </c>
      <c r="H107" s="120">
        <v>4821</v>
      </c>
      <c r="I107" s="140">
        <f t="shared" si="3"/>
        <v>0</v>
      </c>
      <c r="J107" s="121"/>
      <c r="K107" s="122"/>
      <c r="L107" s="122"/>
      <c r="M107" s="123"/>
    </row>
    <row r="108" spans="1:13" ht="38.25">
      <c r="A108" s="136">
        <v>101</v>
      </c>
      <c r="B108" s="137" t="s">
        <v>3066</v>
      </c>
      <c r="C108" s="138">
        <v>11010720101</v>
      </c>
      <c r="D108" s="16" t="s">
        <v>3067</v>
      </c>
      <c r="E108" s="94" t="s">
        <v>4007</v>
      </c>
      <c r="F108" s="139">
        <v>40294</v>
      </c>
      <c r="G108" s="120">
        <v>3370.95</v>
      </c>
      <c r="H108" s="120">
        <v>3370.95</v>
      </c>
      <c r="I108" s="140">
        <f t="shared" si="3"/>
        <v>0</v>
      </c>
      <c r="J108" s="121"/>
      <c r="K108" s="122"/>
      <c r="L108" s="122"/>
      <c r="M108" s="123"/>
    </row>
    <row r="109" spans="1:13" ht="38.25">
      <c r="A109" s="136">
        <v>102</v>
      </c>
      <c r="B109" s="137" t="s">
        <v>3068</v>
      </c>
      <c r="C109" s="138">
        <v>11010720102</v>
      </c>
      <c r="D109" s="16" t="s">
        <v>3069</v>
      </c>
      <c r="E109" s="94" t="s">
        <v>4007</v>
      </c>
      <c r="F109" s="139">
        <v>40290</v>
      </c>
      <c r="G109" s="120">
        <v>26697</v>
      </c>
      <c r="H109" s="120">
        <v>26697</v>
      </c>
      <c r="I109" s="140">
        <f t="shared" si="3"/>
        <v>0</v>
      </c>
      <c r="J109" s="121"/>
      <c r="K109" s="122"/>
      <c r="L109" s="122"/>
      <c r="M109" s="123"/>
    </row>
    <row r="110" spans="1:13" ht="41.25">
      <c r="A110" s="136">
        <v>103</v>
      </c>
      <c r="B110" s="137" t="s">
        <v>3070</v>
      </c>
      <c r="C110" s="138">
        <v>11010720102</v>
      </c>
      <c r="D110" s="287" t="s">
        <v>3071</v>
      </c>
      <c r="E110" s="16" t="s">
        <v>2837</v>
      </c>
      <c r="F110" s="139">
        <v>40294</v>
      </c>
      <c r="G110" s="120">
        <v>1682.1</v>
      </c>
      <c r="H110" s="120">
        <v>1682.1</v>
      </c>
      <c r="I110" s="140">
        <f t="shared" si="3"/>
        <v>0</v>
      </c>
      <c r="J110" s="121"/>
      <c r="K110" s="122"/>
      <c r="L110" s="122"/>
      <c r="M110" s="123"/>
    </row>
    <row r="111" spans="1:13" ht="38.25">
      <c r="A111" s="136">
        <v>104</v>
      </c>
      <c r="B111" s="137" t="s">
        <v>3072</v>
      </c>
      <c r="C111" s="138">
        <v>110107201003</v>
      </c>
      <c r="D111" s="16" t="s">
        <v>3073</v>
      </c>
      <c r="E111" s="16" t="s">
        <v>2991</v>
      </c>
      <c r="F111" s="139">
        <v>40290</v>
      </c>
      <c r="G111" s="120">
        <v>6825</v>
      </c>
      <c r="H111" s="120">
        <v>6825</v>
      </c>
      <c r="I111" s="140">
        <f t="shared" si="3"/>
        <v>0</v>
      </c>
      <c r="J111" s="121"/>
      <c r="K111" s="122"/>
      <c r="L111" s="122"/>
      <c r="M111" s="123"/>
    </row>
    <row r="112" spans="1:13" ht="25.5">
      <c r="A112" s="136">
        <v>105</v>
      </c>
      <c r="B112" s="137" t="s">
        <v>3074</v>
      </c>
      <c r="C112" s="138">
        <v>11010720103</v>
      </c>
      <c r="D112" s="16" t="s">
        <v>3075</v>
      </c>
      <c r="E112" s="16" t="s">
        <v>2837</v>
      </c>
      <c r="F112" s="139">
        <v>40290</v>
      </c>
      <c r="G112" s="120">
        <v>26478</v>
      </c>
      <c r="H112" s="120">
        <v>26478</v>
      </c>
      <c r="I112" s="140">
        <f t="shared" si="3"/>
        <v>0</v>
      </c>
      <c r="J112" s="121"/>
      <c r="K112" s="122"/>
      <c r="L112" s="122"/>
      <c r="M112" s="123"/>
    </row>
    <row r="113" spans="1:13" ht="38.25">
      <c r="A113" s="136">
        <v>106</v>
      </c>
      <c r="B113" s="137" t="s">
        <v>3076</v>
      </c>
      <c r="C113" s="138">
        <v>11010720104</v>
      </c>
      <c r="D113" s="16" t="s">
        <v>3077</v>
      </c>
      <c r="E113" s="94" t="s">
        <v>4007</v>
      </c>
      <c r="F113" s="139">
        <v>40533</v>
      </c>
      <c r="G113" s="120">
        <v>2316</v>
      </c>
      <c r="H113" s="120">
        <v>2316</v>
      </c>
      <c r="I113" s="140">
        <f t="shared" si="3"/>
        <v>0</v>
      </c>
      <c r="J113" s="121"/>
      <c r="K113" s="122"/>
      <c r="L113" s="122"/>
      <c r="M113" s="123"/>
    </row>
    <row r="114" spans="1:13" ht="38.25">
      <c r="A114" s="136">
        <v>107</v>
      </c>
      <c r="B114" s="137" t="s">
        <v>3078</v>
      </c>
      <c r="C114" s="138">
        <v>11010720105</v>
      </c>
      <c r="D114" s="16" t="s">
        <v>3079</v>
      </c>
      <c r="E114" s="94" t="s">
        <v>4007</v>
      </c>
      <c r="F114" s="139">
        <v>40533</v>
      </c>
      <c r="G114" s="120">
        <v>28336</v>
      </c>
      <c r="H114" s="120">
        <v>28336</v>
      </c>
      <c r="I114" s="140">
        <f t="shared" si="3"/>
        <v>0</v>
      </c>
      <c r="J114" s="121"/>
      <c r="K114" s="122"/>
      <c r="L114" s="122"/>
      <c r="M114" s="123"/>
    </row>
    <row r="115" spans="1:13" ht="38.25">
      <c r="A115" s="136">
        <v>108</v>
      </c>
      <c r="B115" s="137" t="s">
        <v>3080</v>
      </c>
      <c r="C115" s="138" t="s">
        <v>3081</v>
      </c>
      <c r="D115" s="16" t="s">
        <v>3082</v>
      </c>
      <c r="E115" s="94" t="s">
        <v>4007</v>
      </c>
      <c r="F115" s="139">
        <v>40533</v>
      </c>
      <c r="G115" s="120">
        <v>4007</v>
      </c>
      <c r="H115" s="120">
        <v>4007</v>
      </c>
      <c r="I115" s="140">
        <f t="shared" si="3"/>
        <v>0</v>
      </c>
      <c r="J115" s="121"/>
      <c r="K115" s="122"/>
      <c r="L115" s="122"/>
      <c r="M115" s="123"/>
    </row>
    <row r="116" spans="1:13" ht="38.25">
      <c r="A116" s="136">
        <v>109</v>
      </c>
      <c r="B116" s="137" t="s">
        <v>3083</v>
      </c>
      <c r="C116" s="138" t="s">
        <v>3084</v>
      </c>
      <c r="D116" s="16" t="s">
        <v>3085</v>
      </c>
      <c r="E116" s="94" t="s">
        <v>4007</v>
      </c>
      <c r="F116" s="139">
        <v>40533</v>
      </c>
      <c r="G116" s="120">
        <v>2672</v>
      </c>
      <c r="H116" s="120">
        <v>2672</v>
      </c>
      <c r="I116" s="140">
        <f t="shared" si="3"/>
        <v>0</v>
      </c>
      <c r="J116" s="121"/>
      <c r="K116" s="122"/>
      <c r="L116" s="122"/>
      <c r="M116" s="123"/>
    </row>
    <row r="117" spans="1:13" ht="38.25">
      <c r="A117" s="136">
        <v>110</v>
      </c>
      <c r="B117" s="137" t="s">
        <v>3086</v>
      </c>
      <c r="C117" s="138" t="s">
        <v>3087</v>
      </c>
      <c r="D117" s="16" t="s">
        <v>3088</v>
      </c>
      <c r="E117" s="94" t="s">
        <v>4007</v>
      </c>
      <c r="F117" s="139">
        <v>40533</v>
      </c>
      <c r="G117" s="120">
        <v>833.67</v>
      </c>
      <c r="H117" s="120">
        <v>833.67</v>
      </c>
      <c r="I117" s="140">
        <f t="shared" si="3"/>
        <v>0</v>
      </c>
      <c r="J117" s="121"/>
      <c r="K117" s="122"/>
      <c r="L117" s="122"/>
      <c r="M117" s="123"/>
    </row>
    <row r="118" spans="1:13" ht="38.25">
      <c r="A118" s="136">
        <v>111</v>
      </c>
      <c r="B118" s="137" t="s">
        <v>3089</v>
      </c>
      <c r="C118" s="138" t="s">
        <v>3090</v>
      </c>
      <c r="D118" s="16" t="s">
        <v>3091</v>
      </c>
      <c r="E118" s="94" t="s">
        <v>4007</v>
      </c>
      <c r="F118" s="139">
        <v>40533</v>
      </c>
      <c r="G118" s="120">
        <v>844.5</v>
      </c>
      <c r="H118" s="120">
        <v>844.5</v>
      </c>
      <c r="I118" s="140">
        <f t="shared" si="3"/>
        <v>0</v>
      </c>
      <c r="J118" s="121"/>
      <c r="K118" s="122"/>
      <c r="L118" s="122"/>
      <c r="M118" s="123"/>
    </row>
    <row r="119" spans="1:13" ht="25.5">
      <c r="A119" s="136">
        <v>112</v>
      </c>
      <c r="B119" s="137" t="s">
        <v>3092</v>
      </c>
      <c r="C119" s="138">
        <v>11010720107</v>
      </c>
      <c r="D119" s="16" t="s">
        <v>3093</v>
      </c>
      <c r="E119" s="16" t="s">
        <v>2837</v>
      </c>
      <c r="F119" s="139">
        <v>40533</v>
      </c>
      <c r="G119" s="120">
        <v>17906</v>
      </c>
      <c r="H119" s="120">
        <v>17906</v>
      </c>
      <c r="I119" s="140">
        <f t="shared" si="3"/>
        <v>0</v>
      </c>
      <c r="J119" s="121"/>
      <c r="K119" s="122"/>
      <c r="L119" s="122"/>
      <c r="M119" s="123"/>
    </row>
    <row r="120" spans="1:13" ht="25.5">
      <c r="A120" s="136">
        <v>113</v>
      </c>
      <c r="B120" s="137" t="s">
        <v>3094</v>
      </c>
      <c r="C120" s="138">
        <v>11010720106</v>
      </c>
      <c r="D120" s="16" t="s">
        <v>3095</v>
      </c>
      <c r="E120" s="16" t="s">
        <v>2837</v>
      </c>
      <c r="F120" s="139">
        <v>40533</v>
      </c>
      <c r="G120" s="120">
        <v>253</v>
      </c>
      <c r="H120" s="120">
        <v>253</v>
      </c>
      <c r="I120" s="140">
        <f t="shared" si="3"/>
        <v>0</v>
      </c>
      <c r="J120" s="121"/>
      <c r="K120" s="122"/>
      <c r="L120" s="122"/>
      <c r="M120" s="123"/>
    </row>
    <row r="121" spans="1:13" ht="25.5">
      <c r="A121" s="136">
        <v>114</v>
      </c>
      <c r="B121" s="137" t="s">
        <v>3096</v>
      </c>
      <c r="C121" s="138">
        <v>11010720104</v>
      </c>
      <c r="D121" s="16" t="s">
        <v>3097</v>
      </c>
      <c r="E121" s="16" t="s">
        <v>2837</v>
      </c>
      <c r="F121" s="139">
        <v>40533</v>
      </c>
      <c r="G121" s="120">
        <v>5051</v>
      </c>
      <c r="H121" s="120">
        <v>5051</v>
      </c>
      <c r="I121" s="140">
        <f t="shared" si="3"/>
        <v>0</v>
      </c>
      <c r="J121" s="121"/>
      <c r="K121" s="122"/>
      <c r="L121" s="122"/>
      <c r="M121" s="123"/>
    </row>
    <row r="122" spans="1:13" ht="38.25">
      <c r="A122" s="136">
        <v>115</v>
      </c>
      <c r="B122" s="137" t="s">
        <v>3098</v>
      </c>
      <c r="C122" s="138" t="s">
        <v>3090</v>
      </c>
      <c r="D122" s="16" t="s">
        <v>3099</v>
      </c>
      <c r="E122" s="16" t="s">
        <v>2837</v>
      </c>
      <c r="F122" s="139">
        <v>40533</v>
      </c>
      <c r="G122" s="120">
        <v>664</v>
      </c>
      <c r="H122" s="120">
        <v>664</v>
      </c>
      <c r="I122" s="140">
        <f t="shared" si="3"/>
        <v>0</v>
      </c>
      <c r="J122" s="121"/>
      <c r="K122" s="122"/>
      <c r="L122" s="122"/>
      <c r="M122" s="123"/>
    </row>
    <row r="123" spans="1:13" ht="38.25">
      <c r="A123" s="136">
        <v>116</v>
      </c>
      <c r="B123" s="137" t="s">
        <v>3100</v>
      </c>
      <c r="C123" s="138" t="s">
        <v>3087</v>
      </c>
      <c r="D123" s="16" t="s">
        <v>3101</v>
      </c>
      <c r="E123" s="16" t="s">
        <v>2837</v>
      </c>
      <c r="F123" s="139">
        <v>40533</v>
      </c>
      <c r="G123" s="120">
        <v>1100.34</v>
      </c>
      <c r="H123" s="120">
        <v>1100.34</v>
      </c>
      <c r="I123" s="140">
        <f t="shared" si="3"/>
        <v>0</v>
      </c>
      <c r="J123" s="121"/>
      <c r="K123" s="122"/>
      <c r="L123" s="122"/>
      <c r="M123" s="123"/>
    </row>
    <row r="124" spans="1:13" ht="38.25">
      <c r="A124" s="136">
        <v>117</v>
      </c>
      <c r="B124" s="137" t="s">
        <v>3102</v>
      </c>
      <c r="C124" s="138" t="s">
        <v>3081</v>
      </c>
      <c r="D124" s="16" t="s">
        <v>3103</v>
      </c>
      <c r="E124" s="16" t="s">
        <v>2837</v>
      </c>
      <c r="F124" s="139">
        <v>40533</v>
      </c>
      <c r="G124" s="120">
        <v>3285</v>
      </c>
      <c r="H124" s="120">
        <v>3285</v>
      </c>
      <c r="I124" s="140">
        <f t="shared" si="3"/>
        <v>0</v>
      </c>
      <c r="J124" s="121"/>
      <c r="K124" s="122"/>
      <c r="L124" s="122"/>
      <c r="M124" s="123"/>
    </row>
    <row r="125" spans="1:13" ht="38.25">
      <c r="A125" s="136">
        <v>118</v>
      </c>
      <c r="B125" s="137" t="s">
        <v>3104</v>
      </c>
      <c r="C125" s="138" t="s">
        <v>3084</v>
      </c>
      <c r="D125" s="16" t="s">
        <v>3105</v>
      </c>
      <c r="E125" s="16" t="s">
        <v>2837</v>
      </c>
      <c r="F125" s="139">
        <v>40533</v>
      </c>
      <c r="G125" s="120">
        <v>2880</v>
      </c>
      <c r="H125" s="120">
        <v>2880</v>
      </c>
      <c r="I125" s="140">
        <f t="shared" si="3"/>
        <v>0</v>
      </c>
      <c r="J125" s="121"/>
      <c r="K125" s="122"/>
      <c r="L125" s="122"/>
      <c r="M125" s="123"/>
    </row>
    <row r="126" spans="1:13" ht="25.5">
      <c r="A126" s="136">
        <v>119</v>
      </c>
      <c r="B126" s="137" t="s">
        <v>3106</v>
      </c>
      <c r="C126" s="138">
        <v>110107201004</v>
      </c>
      <c r="D126" s="16" t="s">
        <v>3107</v>
      </c>
      <c r="E126" s="16" t="s">
        <v>2991</v>
      </c>
      <c r="F126" s="139">
        <v>40533</v>
      </c>
      <c r="G126" s="120">
        <v>8414</v>
      </c>
      <c r="H126" s="120">
        <v>8414</v>
      </c>
      <c r="I126" s="140">
        <f t="shared" si="3"/>
        <v>0</v>
      </c>
      <c r="J126" s="121"/>
      <c r="K126" s="122"/>
      <c r="L126" s="122"/>
      <c r="M126" s="123"/>
    </row>
    <row r="127" spans="1:13" ht="25.5">
      <c r="A127" s="136">
        <v>120</v>
      </c>
      <c r="B127" s="137" t="s">
        <v>3108</v>
      </c>
      <c r="C127" s="138">
        <v>110107201005</v>
      </c>
      <c r="D127" s="16" t="s">
        <v>3109</v>
      </c>
      <c r="E127" s="16" t="s">
        <v>2991</v>
      </c>
      <c r="F127" s="139">
        <v>40533</v>
      </c>
      <c r="G127" s="120">
        <v>431</v>
      </c>
      <c r="H127" s="120">
        <v>431</v>
      </c>
      <c r="I127" s="140">
        <f t="shared" si="3"/>
        <v>0</v>
      </c>
      <c r="J127" s="121"/>
      <c r="K127" s="122"/>
      <c r="L127" s="122"/>
      <c r="M127" s="123"/>
    </row>
    <row r="128" spans="1:13" ht="25.5">
      <c r="A128" s="136">
        <v>121</v>
      </c>
      <c r="B128" s="137" t="s">
        <v>3110</v>
      </c>
      <c r="C128" s="138">
        <v>110107201006</v>
      </c>
      <c r="D128" s="16" t="s">
        <v>3111</v>
      </c>
      <c r="E128" s="16" t="s">
        <v>2991</v>
      </c>
      <c r="F128" s="139">
        <v>40533</v>
      </c>
      <c r="G128" s="120">
        <v>4758</v>
      </c>
      <c r="H128" s="120">
        <v>4758</v>
      </c>
      <c r="I128" s="140">
        <f t="shared" si="3"/>
        <v>0</v>
      </c>
      <c r="J128" s="121"/>
      <c r="K128" s="122"/>
      <c r="L128" s="122"/>
      <c r="M128" s="123"/>
    </row>
    <row r="129" spans="1:13" ht="25.5">
      <c r="A129" s="136">
        <v>122</v>
      </c>
      <c r="B129" s="137" t="s">
        <v>3112</v>
      </c>
      <c r="C129" s="138" t="s">
        <v>3064</v>
      </c>
      <c r="D129" s="16" t="s">
        <v>3113</v>
      </c>
      <c r="E129" s="16" t="s">
        <v>2991</v>
      </c>
      <c r="F129" s="139">
        <v>40171</v>
      </c>
      <c r="G129" s="120">
        <v>4821</v>
      </c>
      <c r="H129" s="120">
        <v>4821</v>
      </c>
      <c r="I129" s="140">
        <f t="shared" si="3"/>
        <v>0</v>
      </c>
      <c r="J129" s="121"/>
      <c r="K129" s="122"/>
      <c r="L129" s="122"/>
      <c r="M129" s="123"/>
    </row>
    <row r="130" spans="1:13" ht="51">
      <c r="A130" s="136">
        <v>123</v>
      </c>
      <c r="B130" s="137" t="s">
        <v>3114</v>
      </c>
      <c r="C130" s="138" t="s">
        <v>3087</v>
      </c>
      <c r="D130" s="16" t="s">
        <v>3115</v>
      </c>
      <c r="E130" s="16" t="s">
        <v>2991</v>
      </c>
      <c r="F130" s="139">
        <v>40533</v>
      </c>
      <c r="G130" s="120">
        <v>833.67</v>
      </c>
      <c r="H130" s="120">
        <v>833.67</v>
      </c>
      <c r="I130" s="140">
        <f t="shared" si="3"/>
        <v>0</v>
      </c>
      <c r="J130" s="121"/>
      <c r="K130" s="122"/>
      <c r="L130" s="122"/>
      <c r="M130" s="123"/>
    </row>
    <row r="131" spans="1:13" ht="38.25">
      <c r="A131" s="136">
        <v>124</v>
      </c>
      <c r="B131" s="137" t="s">
        <v>3116</v>
      </c>
      <c r="C131" s="138" t="s">
        <v>3090</v>
      </c>
      <c r="D131" s="16" t="s">
        <v>3117</v>
      </c>
      <c r="E131" s="16" t="s">
        <v>2991</v>
      </c>
      <c r="F131" s="139">
        <v>40533</v>
      </c>
      <c r="G131" s="120">
        <v>664</v>
      </c>
      <c r="H131" s="120">
        <v>664</v>
      </c>
      <c r="I131" s="140">
        <f t="shared" si="3"/>
        <v>0</v>
      </c>
      <c r="J131" s="121"/>
      <c r="K131" s="122"/>
      <c r="L131" s="122"/>
      <c r="M131" s="123"/>
    </row>
    <row r="132" spans="1:13" ht="38.25">
      <c r="A132" s="136">
        <v>125</v>
      </c>
      <c r="B132" s="137" t="s">
        <v>3118</v>
      </c>
      <c r="C132" s="138" t="s">
        <v>3084</v>
      </c>
      <c r="D132" s="16" t="s">
        <v>3119</v>
      </c>
      <c r="E132" s="16" t="s">
        <v>2991</v>
      </c>
      <c r="F132" s="139">
        <v>40533</v>
      </c>
      <c r="G132" s="120">
        <v>1075</v>
      </c>
      <c r="H132" s="120">
        <v>1075</v>
      </c>
      <c r="I132" s="140">
        <f t="shared" si="3"/>
        <v>0</v>
      </c>
      <c r="J132" s="121"/>
      <c r="K132" s="122"/>
      <c r="L132" s="122"/>
      <c r="M132" s="123"/>
    </row>
    <row r="133" spans="1:13" ht="38.25">
      <c r="A133" s="136">
        <v>126</v>
      </c>
      <c r="B133" s="137" t="s">
        <v>3120</v>
      </c>
      <c r="C133" s="138" t="s">
        <v>3081</v>
      </c>
      <c r="D133" s="16" t="s">
        <v>3121</v>
      </c>
      <c r="E133" s="16" t="s">
        <v>2991</v>
      </c>
      <c r="F133" s="139">
        <v>40533</v>
      </c>
      <c r="G133" s="120">
        <v>949</v>
      </c>
      <c r="H133" s="120">
        <v>949</v>
      </c>
      <c r="I133" s="140">
        <f t="shared" si="3"/>
        <v>0</v>
      </c>
      <c r="J133" s="121"/>
      <c r="K133" s="122"/>
      <c r="L133" s="122"/>
      <c r="M133" s="123"/>
    </row>
    <row r="134" spans="1:13" ht="38.25">
      <c r="A134" s="136">
        <v>127</v>
      </c>
      <c r="B134" s="137" t="s">
        <v>3122</v>
      </c>
      <c r="C134" s="138"/>
      <c r="D134" s="16" t="s">
        <v>3123</v>
      </c>
      <c r="E134" s="94" t="s">
        <v>4007</v>
      </c>
      <c r="F134" s="289">
        <v>2012</v>
      </c>
      <c r="G134" s="120">
        <v>4590</v>
      </c>
      <c r="H134" s="120">
        <v>4590</v>
      </c>
      <c r="I134" s="140">
        <f t="shared" si="3"/>
        <v>0</v>
      </c>
      <c r="J134" s="121"/>
      <c r="K134" s="122"/>
      <c r="L134" s="122"/>
      <c r="M134" s="123"/>
    </row>
    <row r="135" spans="1:13" ht="38.25">
      <c r="A135" s="136">
        <v>128</v>
      </c>
      <c r="B135" s="137" t="s">
        <v>3124</v>
      </c>
      <c r="C135" s="138"/>
      <c r="D135" s="16" t="s">
        <v>3125</v>
      </c>
      <c r="E135" s="94" t="s">
        <v>4007</v>
      </c>
      <c r="F135" s="289">
        <v>2012</v>
      </c>
      <c r="G135" s="120">
        <v>15400</v>
      </c>
      <c r="H135" s="120">
        <v>15400</v>
      </c>
      <c r="I135" s="140">
        <f t="shared" si="3"/>
        <v>0</v>
      </c>
      <c r="J135" s="121"/>
      <c r="K135" s="122"/>
      <c r="L135" s="122"/>
      <c r="M135" s="123"/>
    </row>
    <row r="136" spans="1:13" ht="38.25">
      <c r="A136" s="136">
        <v>129</v>
      </c>
      <c r="B136" s="137" t="s">
        <v>3126</v>
      </c>
      <c r="C136" s="284">
        <v>110104107000109</v>
      </c>
      <c r="D136" s="94" t="s">
        <v>3127</v>
      </c>
      <c r="E136" s="94" t="s">
        <v>4007</v>
      </c>
      <c r="F136" s="290">
        <v>2007</v>
      </c>
      <c r="G136" s="96" t="s">
        <v>3128</v>
      </c>
      <c r="H136" s="96">
        <v>1290</v>
      </c>
      <c r="I136" s="140">
        <v>0</v>
      </c>
      <c r="J136" s="97"/>
      <c r="K136" s="98"/>
      <c r="L136" s="98"/>
      <c r="M136" s="99"/>
    </row>
    <row r="137" spans="1:13" s="59" customFormat="1" ht="51">
      <c r="A137" s="136">
        <v>130</v>
      </c>
      <c r="B137" s="291" t="s">
        <v>3129</v>
      </c>
      <c r="C137" s="292"/>
      <c r="D137" s="110" t="s">
        <v>3130</v>
      </c>
      <c r="E137" s="94" t="s">
        <v>4007</v>
      </c>
      <c r="F137" s="293">
        <v>2011</v>
      </c>
      <c r="G137" s="112">
        <v>8920.5</v>
      </c>
      <c r="H137" s="112">
        <v>8920.5</v>
      </c>
      <c r="I137" s="294">
        <f>-J143</f>
        <v>0</v>
      </c>
      <c r="J137" s="113"/>
      <c r="K137" s="114"/>
      <c r="L137" s="114"/>
      <c r="M137" s="115"/>
    </row>
    <row r="138" spans="1:13" ht="25.5">
      <c r="A138" s="136">
        <v>131</v>
      </c>
      <c r="B138" s="286" t="s">
        <v>3131</v>
      </c>
      <c r="C138" s="284" t="s">
        <v>3132</v>
      </c>
      <c r="D138" s="94" t="s">
        <v>3133</v>
      </c>
      <c r="E138" s="94" t="s">
        <v>2837</v>
      </c>
      <c r="F138" s="285">
        <v>39438</v>
      </c>
      <c r="G138" s="96">
        <v>162.5</v>
      </c>
      <c r="H138" s="96">
        <v>162.5</v>
      </c>
      <c r="I138" s="140">
        <f aca="true" t="shared" si="4" ref="I138:I163">G138-H138</f>
        <v>0</v>
      </c>
      <c r="J138" s="97"/>
      <c r="K138" s="98"/>
      <c r="L138" s="98"/>
      <c r="M138" s="99"/>
    </row>
    <row r="139" spans="1:13" ht="38.25">
      <c r="A139" s="136">
        <v>132</v>
      </c>
      <c r="B139" s="286" t="s">
        <v>3134</v>
      </c>
      <c r="C139" s="284">
        <v>110102110000004</v>
      </c>
      <c r="D139" s="94" t="s">
        <v>3135</v>
      </c>
      <c r="E139" s="94" t="s">
        <v>4007</v>
      </c>
      <c r="F139" s="285">
        <v>3654</v>
      </c>
      <c r="G139" s="96">
        <v>816153.15</v>
      </c>
      <c r="H139" s="96">
        <v>816153.15</v>
      </c>
      <c r="I139" s="140">
        <f t="shared" si="4"/>
        <v>0</v>
      </c>
      <c r="J139" s="295">
        <v>84.4</v>
      </c>
      <c r="K139" s="98"/>
      <c r="L139" s="98"/>
      <c r="M139" s="99"/>
    </row>
    <row r="140" spans="1:13" ht="38.25">
      <c r="A140" s="136">
        <v>133</v>
      </c>
      <c r="B140" s="286" t="s">
        <v>3136</v>
      </c>
      <c r="C140" s="138">
        <v>110109109000006</v>
      </c>
      <c r="D140" s="16" t="s">
        <v>3137</v>
      </c>
      <c r="E140" s="94" t="s">
        <v>4007</v>
      </c>
      <c r="F140" s="288">
        <v>2009</v>
      </c>
      <c r="G140" s="120">
        <v>2100</v>
      </c>
      <c r="H140" s="120">
        <v>2100</v>
      </c>
      <c r="I140" s="140">
        <f t="shared" si="4"/>
        <v>0</v>
      </c>
      <c r="J140" s="121"/>
      <c r="K140" s="122"/>
      <c r="L140" s="122"/>
      <c r="M140" s="123"/>
    </row>
    <row r="141" spans="1:13" ht="38.25">
      <c r="A141" s="136">
        <v>134</v>
      </c>
      <c r="B141" s="286" t="s">
        <v>3138</v>
      </c>
      <c r="C141" s="138">
        <v>12</v>
      </c>
      <c r="D141" s="16" t="s">
        <v>3139</v>
      </c>
      <c r="E141" s="94" t="s">
        <v>4007</v>
      </c>
      <c r="F141" s="139">
        <v>40290</v>
      </c>
      <c r="G141" s="120">
        <v>2380</v>
      </c>
      <c r="H141" s="120">
        <v>2380</v>
      </c>
      <c r="I141" s="140">
        <f t="shared" si="4"/>
        <v>0</v>
      </c>
      <c r="J141" s="121"/>
      <c r="K141" s="122"/>
      <c r="L141" s="122"/>
      <c r="M141" s="123"/>
    </row>
    <row r="142" spans="1:13" ht="38.25">
      <c r="A142" s="136">
        <v>135</v>
      </c>
      <c r="B142" s="286" t="s">
        <v>3140</v>
      </c>
      <c r="C142" s="138">
        <v>2</v>
      </c>
      <c r="D142" s="16" t="s">
        <v>3141</v>
      </c>
      <c r="E142" s="94" t="s">
        <v>4007</v>
      </c>
      <c r="F142" s="296"/>
      <c r="G142" s="120">
        <v>165</v>
      </c>
      <c r="H142" s="120">
        <v>165</v>
      </c>
      <c r="I142" s="140">
        <f t="shared" si="4"/>
        <v>0</v>
      </c>
      <c r="J142" s="121"/>
      <c r="K142" s="122"/>
      <c r="L142" s="122"/>
      <c r="M142" s="123"/>
    </row>
    <row r="143" spans="1:13" ht="38.25">
      <c r="A143" s="136">
        <v>136</v>
      </c>
      <c r="B143" s="286" t="s">
        <v>3142</v>
      </c>
      <c r="C143" s="138">
        <v>3</v>
      </c>
      <c r="D143" s="16" t="s">
        <v>3141</v>
      </c>
      <c r="E143" s="94" t="s">
        <v>4007</v>
      </c>
      <c r="F143" s="296"/>
      <c r="G143" s="120">
        <v>165</v>
      </c>
      <c r="H143" s="120">
        <v>165</v>
      </c>
      <c r="I143" s="140">
        <f t="shared" si="4"/>
        <v>0</v>
      </c>
      <c r="J143" s="121"/>
      <c r="K143" s="122"/>
      <c r="L143" s="122"/>
      <c r="M143" s="123"/>
    </row>
    <row r="144" spans="1:13" ht="38.25">
      <c r="A144" s="136">
        <v>137</v>
      </c>
      <c r="B144" s="286" t="s">
        <v>3143</v>
      </c>
      <c r="C144" s="138">
        <v>4</v>
      </c>
      <c r="D144" s="16" t="s">
        <v>3144</v>
      </c>
      <c r="E144" s="94" t="s">
        <v>4007</v>
      </c>
      <c r="F144" s="296"/>
      <c r="G144" s="120">
        <v>240</v>
      </c>
      <c r="H144" s="120">
        <v>240</v>
      </c>
      <c r="I144" s="140">
        <f t="shared" si="4"/>
        <v>0</v>
      </c>
      <c r="J144" s="121"/>
      <c r="K144" s="122"/>
      <c r="L144" s="122"/>
      <c r="M144" s="123"/>
    </row>
    <row r="145" spans="1:13" ht="38.25">
      <c r="A145" s="136">
        <v>138</v>
      </c>
      <c r="B145" s="286" t="s">
        <v>3145</v>
      </c>
      <c r="C145" s="138"/>
      <c r="D145" s="16" t="s">
        <v>3146</v>
      </c>
      <c r="E145" s="94" t="s">
        <v>4007</v>
      </c>
      <c r="F145" s="296">
        <v>2011</v>
      </c>
      <c r="G145" s="120">
        <v>10000</v>
      </c>
      <c r="H145" s="120">
        <v>10000</v>
      </c>
      <c r="I145" s="140">
        <f t="shared" si="4"/>
        <v>0</v>
      </c>
      <c r="J145" s="121"/>
      <c r="K145" s="122"/>
      <c r="L145" s="122"/>
      <c r="M145" s="123"/>
    </row>
    <row r="146" spans="1:13" ht="38.25">
      <c r="A146" s="136">
        <v>139</v>
      </c>
      <c r="B146" s="286" t="s">
        <v>3147</v>
      </c>
      <c r="C146" s="138" t="s">
        <v>3148</v>
      </c>
      <c r="D146" s="16" t="s">
        <v>3149</v>
      </c>
      <c r="E146" s="94" t="s">
        <v>4007</v>
      </c>
      <c r="F146" s="139">
        <v>40198</v>
      </c>
      <c r="G146" s="120">
        <v>375</v>
      </c>
      <c r="H146" s="120">
        <v>375</v>
      </c>
      <c r="I146" s="140">
        <f t="shared" si="4"/>
        <v>0</v>
      </c>
      <c r="J146" s="121"/>
      <c r="K146" s="122"/>
      <c r="L146" s="122"/>
      <c r="M146" s="123"/>
    </row>
    <row r="147" spans="1:13" ht="38.25">
      <c r="A147" s="136">
        <v>140</v>
      </c>
      <c r="B147" s="286" t="s">
        <v>3150</v>
      </c>
      <c r="C147" s="138">
        <v>1101072009</v>
      </c>
      <c r="D147" s="16" t="s">
        <v>3151</v>
      </c>
      <c r="E147" s="94" t="s">
        <v>4007</v>
      </c>
      <c r="F147" s="139">
        <v>40172</v>
      </c>
      <c r="G147" s="120">
        <v>5250</v>
      </c>
      <c r="H147" s="120">
        <v>5250</v>
      </c>
      <c r="I147" s="140">
        <f t="shared" si="4"/>
        <v>0</v>
      </c>
      <c r="J147" s="121"/>
      <c r="K147" s="122"/>
      <c r="L147" s="122"/>
      <c r="M147" s="123"/>
    </row>
    <row r="148" spans="1:13" ht="38.25">
      <c r="A148" s="136">
        <v>141</v>
      </c>
      <c r="B148" s="286" t="s">
        <v>3152</v>
      </c>
      <c r="C148" s="138">
        <v>1101072009</v>
      </c>
      <c r="D148" s="16" t="s">
        <v>3153</v>
      </c>
      <c r="E148" s="94" t="s">
        <v>4007</v>
      </c>
      <c r="F148" s="139">
        <v>40011</v>
      </c>
      <c r="G148" s="120">
        <v>600</v>
      </c>
      <c r="H148" s="120">
        <v>600</v>
      </c>
      <c r="I148" s="140">
        <f t="shared" si="4"/>
        <v>0</v>
      </c>
      <c r="J148" s="121"/>
      <c r="K148" s="122"/>
      <c r="L148" s="122"/>
      <c r="M148" s="123"/>
    </row>
    <row r="149" spans="1:13" ht="25.5">
      <c r="A149" s="136">
        <v>142</v>
      </c>
      <c r="B149" s="286" t="s">
        <v>3154</v>
      </c>
      <c r="C149" s="138">
        <v>1101072009</v>
      </c>
      <c r="D149" s="16" t="s">
        <v>3155</v>
      </c>
      <c r="E149" s="16" t="s">
        <v>2975</v>
      </c>
      <c r="F149" s="139">
        <v>40011</v>
      </c>
      <c r="G149" s="120">
        <v>300</v>
      </c>
      <c r="H149" s="120">
        <v>300</v>
      </c>
      <c r="I149" s="140">
        <f t="shared" si="4"/>
        <v>0</v>
      </c>
      <c r="J149" s="121"/>
      <c r="K149" s="122"/>
      <c r="L149" s="122"/>
      <c r="M149" s="123"/>
    </row>
    <row r="150" spans="1:13" ht="25.5">
      <c r="A150" s="136">
        <v>143</v>
      </c>
      <c r="B150" s="286" t="s">
        <v>3156</v>
      </c>
      <c r="C150" s="138">
        <v>1101072009</v>
      </c>
      <c r="D150" s="16" t="s">
        <v>3155</v>
      </c>
      <c r="E150" s="16" t="s">
        <v>2991</v>
      </c>
      <c r="F150" s="139">
        <v>40011</v>
      </c>
      <c r="G150" s="120">
        <v>300</v>
      </c>
      <c r="H150" s="120">
        <v>300</v>
      </c>
      <c r="I150" s="140">
        <f t="shared" si="4"/>
        <v>0</v>
      </c>
      <c r="J150" s="121"/>
      <c r="K150" s="122"/>
      <c r="L150" s="122"/>
      <c r="M150" s="123"/>
    </row>
    <row r="151" spans="1:13" ht="38.25">
      <c r="A151" s="136">
        <v>144</v>
      </c>
      <c r="B151" s="286" t="s">
        <v>3157</v>
      </c>
      <c r="C151" s="138"/>
      <c r="D151" s="16" t="s">
        <v>3158</v>
      </c>
      <c r="E151" s="94" t="s">
        <v>4007</v>
      </c>
      <c r="F151" s="289">
        <v>2011</v>
      </c>
      <c r="G151" s="120">
        <v>6000</v>
      </c>
      <c r="H151" s="120">
        <v>6000</v>
      </c>
      <c r="I151" s="140">
        <f t="shared" si="4"/>
        <v>0</v>
      </c>
      <c r="J151" s="121"/>
      <c r="K151" s="122"/>
      <c r="L151" s="122"/>
      <c r="M151" s="123"/>
    </row>
    <row r="152" spans="1:13" ht="38.25">
      <c r="A152" s="136">
        <v>145</v>
      </c>
      <c r="B152" s="286" t="s">
        <v>3159</v>
      </c>
      <c r="C152" s="138"/>
      <c r="D152" s="16" t="s">
        <v>3160</v>
      </c>
      <c r="E152" s="94" t="s">
        <v>4007</v>
      </c>
      <c r="F152" s="289">
        <v>2011</v>
      </c>
      <c r="G152" s="120">
        <v>24000</v>
      </c>
      <c r="H152" s="120">
        <v>24000</v>
      </c>
      <c r="I152" s="140">
        <f t="shared" si="4"/>
        <v>0</v>
      </c>
      <c r="J152" s="121"/>
      <c r="K152" s="122"/>
      <c r="L152" s="122"/>
      <c r="M152" s="123"/>
    </row>
    <row r="153" spans="1:13" ht="38.25">
      <c r="A153" s="136">
        <v>146</v>
      </c>
      <c r="B153" s="286" t="s">
        <v>3161</v>
      </c>
      <c r="C153" s="138"/>
      <c r="D153" s="16" t="s">
        <v>3162</v>
      </c>
      <c r="E153" s="94" t="s">
        <v>4007</v>
      </c>
      <c r="F153" s="289">
        <v>2011</v>
      </c>
      <c r="G153" s="120">
        <v>20052.55</v>
      </c>
      <c r="H153" s="120">
        <v>20052.55</v>
      </c>
      <c r="I153" s="140">
        <f t="shared" si="4"/>
        <v>0</v>
      </c>
      <c r="J153" s="121"/>
      <c r="K153" s="122"/>
      <c r="L153" s="122"/>
      <c r="M153" s="123"/>
    </row>
    <row r="154" spans="1:13" ht="38.25">
      <c r="A154" s="136">
        <v>147</v>
      </c>
      <c r="B154" s="286" t="s">
        <v>3163</v>
      </c>
      <c r="C154" s="138"/>
      <c r="D154" s="16" t="s">
        <v>3164</v>
      </c>
      <c r="E154" s="94" t="s">
        <v>4007</v>
      </c>
      <c r="F154" s="289">
        <v>2011</v>
      </c>
      <c r="G154" s="120">
        <v>20000</v>
      </c>
      <c r="H154" s="120">
        <v>20000</v>
      </c>
      <c r="I154" s="140">
        <f t="shared" si="4"/>
        <v>0</v>
      </c>
      <c r="J154" s="121"/>
      <c r="K154" s="122"/>
      <c r="L154" s="122"/>
      <c r="M154" s="123"/>
    </row>
    <row r="155" spans="1:13" ht="38.25">
      <c r="A155" s="136">
        <v>148</v>
      </c>
      <c r="B155" s="286" t="s">
        <v>3165</v>
      </c>
      <c r="C155" s="138">
        <v>110104110000132</v>
      </c>
      <c r="D155" s="16" t="s">
        <v>3166</v>
      </c>
      <c r="E155" s="94" t="s">
        <v>4007</v>
      </c>
      <c r="F155" s="139">
        <v>40317</v>
      </c>
      <c r="G155" s="120">
        <v>45500</v>
      </c>
      <c r="H155" s="120">
        <v>45500</v>
      </c>
      <c r="I155" s="140">
        <f t="shared" si="4"/>
        <v>0</v>
      </c>
      <c r="J155" s="121"/>
      <c r="K155" s="122"/>
      <c r="L155" s="122"/>
      <c r="M155" s="123"/>
    </row>
    <row r="156" spans="1:13" ht="38.25">
      <c r="A156" s="136">
        <v>149</v>
      </c>
      <c r="B156" s="286" t="s">
        <v>3167</v>
      </c>
      <c r="C156" s="284">
        <v>110104207000116</v>
      </c>
      <c r="D156" s="94" t="s">
        <v>3168</v>
      </c>
      <c r="E156" s="94" t="s">
        <v>4007</v>
      </c>
      <c r="F156" s="285">
        <v>39352</v>
      </c>
      <c r="G156" s="96">
        <v>7200</v>
      </c>
      <c r="H156" s="96">
        <v>7200</v>
      </c>
      <c r="I156" s="140">
        <f t="shared" si="4"/>
        <v>0</v>
      </c>
      <c r="J156" s="97"/>
      <c r="K156" s="98"/>
      <c r="L156" s="98"/>
      <c r="M156" s="99"/>
    </row>
    <row r="157" spans="1:13" ht="38.25">
      <c r="A157" s="136">
        <v>150</v>
      </c>
      <c r="B157" s="286" t="s">
        <v>3169</v>
      </c>
      <c r="C157" s="284">
        <v>110104205000008</v>
      </c>
      <c r="D157" s="94" t="s">
        <v>3170</v>
      </c>
      <c r="E157" s="94" t="s">
        <v>4007</v>
      </c>
      <c r="F157" s="285">
        <v>38607</v>
      </c>
      <c r="G157" s="96">
        <v>7163.65</v>
      </c>
      <c r="H157" s="96">
        <v>7163.65</v>
      </c>
      <c r="I157" s="140">
        <f t="shared" si="4"/>
        <v>0</v>
      </c>
      <c r="J157" s="97"/>
      <c r="K157" s="98"/>
      <c r="L157" s="98"/>
      <c r="M157" s="99"/>
    </row>
    <row r="158" spans="1:13" ht="38.25">
      <c r="A158" s="136">
        <v>151</v>
      </c>
      <c r="B158" s="286" t="s">
        <v>3171</v>
      </c>
      <c r="C158" s="284"/>
      <c r="D158" s="94" t="s">
        <v>3172</v>
      </c>
      <c r="E158" s="94" t="s">
        <v>4007</v>
      </c>
      <c r="F158" s="297">
        <v>2012</v>
      </c>
      <c r="G158" s="96">
        <v>664</v>
      </c>
      <c r="H158" s="96">
        <v>664</v>
      </c>
      <c r="I158" s="140">
        <f t="shared" si="4"/>
        <v>0</v>
      </c>
      <c r="J158" s="97"/>
      <c r="K158" s="98"/>
      <c r="L158" s="98"/>
      <c r="M158" s="99"/>
    </row>
    <row r="159" spans="1:13" ht="38.25">
      <c r="A159" s="136">
        <v>152</v>
      </c>
      <c r="B159" s="286" t="s">
        <v>3173</v>
      </c>
      <c r="C159" s="284">
        <v>110104404000103</v>
      </c>
      <c r="D159" s="94" t="s">
        <v>3174</v>
      </c>
      <c r="E159" s="94" t="s">
        <v>4007</v>
      </c>
      <c r="F159" s="285">
        <v>37987</v>
      </c>
      <c r="G159" s="96">
        <v>3360</v>
      </c>
      <c r="H159" s="96">
        <v>3360</v>
      </c>
      <c r="I159" s="140">
        <f t="shared" si="4"/>
        <v>0</v>
      </c>
      <c r="J159" s="97"/>
      <c r="K159" s="98"/>
      <c r="L159" s="98"/>
      <c r="M159" s="99"/>
    </row>
    <row r="160" spans="1:13" ht="12.75">
      <c r="A160" s="136">
        <v>153</v>
      </c>
      <c r="B160" s="286" t="s">
        <v>3175</v>
      </c>
      <c r="C160" s="284">
        <v>110104404000054</v>
      </c>
      <c r="D160" s="94" t="s">
        <v>3174</v>
      </c>
      <c r="E160" s="94" t="s">
        <v>2832</v>
      </c>
      <c r="F160" s="285">
        <v>37987</v>
      </c>
      <c r="G160" s="96">
        <v>3360</v>
      </c>
      <c r="H160" s="96">
        <v>3360</v>
      </c>
      <c r="I160" s="140">
        <f t="shared" si="4"/>
        <v>0</v>
      </c>
      <c r="J160" s="97"/>
      <c r="K160" s="98"/>
      <c r="L160" s="98"/>
      <c r="M160" s="99"/>
    </row>
    <row r="161" spans="1:13" ht="12.75">
      <c r="A161" s="136">
        <v>154</v>
      </c>
      <c r="B161" s="286" t="s">
        <v>3176</v>
      </c>
      <c r="C161" s="138">
        <v>110104404000123</v>
      </c>
      <c r="D161" s="16" t="s">
        <v>3177</v>
      </c>
      <c r="E161" s="16" t="s">
        <v>2975</v>
      </c>
      <c r="F161" s="139">
        <v>38322</v>
      </c>
      <c r="G161" s="120">
        <v>3360</v>
      </c>
      <c r="H161" s="120">
        <v>3360</v>
      </c>
      <c r="I161" s="140">
        <f t="shared" si="4"/>
        <v>0</v>
      </c>
      <c r="J161" s="121"/>
      <c r="K161" s="122"/>
      <c r="L161" s="122"/>
      <c r="M161" s="123"/>
    </row>
    <row r="162" spans="1:13" ht="38.25">
      <c r="A162" s="136">
        <v>155</v>
      </c>
      <c r="B162" s="286" t="s">
        <v>3178</v>
      </c>
      <c r="C162" s="138">
        <v>110106209000025</v>
      </c>
      <c r="D162" s="16" t="s">
        <v>3179</v>
      </c>
      <c r="E162" s="94" t="s">
        <v>4007</v>
      </c>
      <c r="F162" s="139">
        <v>40128</v>
      </c>
      <c r="G162" s="120">
        <v>3150</v>
      </c>
      <c r="H162" s="120">
        <v>3150</v>
      </c>
      <c r="I162" s="140">
        <f t="shared" si="4"/>
        <v>0</v>
      </c>
      <c r="J162" s="121"/>
      <c r="K162" s="122"/>
      <c r="L162" s="122"/>
      <c r="M162" s="123"/>
    </row>
    <row r="163" spans="1:13" ht="38.25">
      <c r="A163" s="136">
        <v>156</v>
      </c>
      <c r="B163" s="286" t="s">
        <v>3180</v>
      </c>
      <c r="C163" s="284">
        <v>110104107000118</v>
      </c>
      <c r="D163" s="94" t="s">
        <v>3181</v>
      </c>
      <c r="E163" s="94" t="s">
        <v>4007</v>
      </c>
      <c r="F163" s="285">
        <v>39352</v>
      </c>
      <c r="G163" s="96">
        <v>6200</v>
      </c>
      <c r="H163" s="96">
        <v>6200</v>
      </c>
      <c r="I163" s="140">
        <f t="shared" si="4"/>
        <v>0</v>
      </c>
      <c r="J163" s="97"/>
      <c r="K163" s="98"/>
      <c r="L163" s="98"/>
      <c r="M163" s="99"/>
    </row>
    <row r="164" spans="1:13" ht="38.25">
      <c r="A164" s="136">
        <v>157</v>
      </c>
      <c r="B164" s="286" t="s">
        <v>3182</v>
      </c>
      <c r="C164" s="284">
        <v>110104107000107</v>
      </c>
      <c r="D164" s="94" t="s">
        <v>3183</v>
      </c>
      <c r="E164" s="94" t="s">
        <v>4007</v>
      </c>
      <c r="F164" s="285">
        <v>39147</v>
      </c>
      <c r="G164" s="96" t="s">
        <v>3184</v>
      </c>
      <c r="H164" s="96" t="s">
        <v>3184</v>
      </c>
      <c r="I164" s="140">
        <v>0</v>
      </c>
      <c r="J164" s="97"/>
      <c r="K164" s="98"/>
      <c r="L164" s="98"/>
      <c r="M164" s="99"/>
    </row>
    <row r="165" spans="1:13" ht="38.25">
      <c r="A165" s="136">
        <v>158</v>
      </c>
      <c r="B165" s="286" t="s">
        <v>3185</v>
      </c>
      <c r="C165" s="138">
        <v>5</v>
      </c>
      <c r="D165" s="16" t="s">
        <v>3186</v>
      </c>
      <c r="E165" s="94" t="s">
        <v>4007</v>
      </c>
      <c r="F165" s="296"/>
      <c r="G165" s="120">
        <v>210</v>
      </c>
      <c r="H165" s="120">
        <v>210</v>
      </c>
      <c r="I165" s="140">
        <f aca="true" t="shared" si="5" ref="I165:I178">G165-H165</f>
        <v>0</v>
      </c>
      <c r="J165" s="121"/>
      <c r="K165" s="122"/>
      <c r="L165" s="122"/>
      <c r="M165" s="123"/>
    </row>
    <row r="166" spans="1:13" ht="38.25">
      <c r="A166" s="136">
        <v>159</v>
      </c>
      <c r="B166" s="286" t="s">
        <v>3187</v>
      </c>
      <c r="C166" s="138">
        <v>6</v>
      </c>
      <c r="D166" s="16" t="s">
        <v>3188</v>
      </c>
      <c r="E166" s="94" t="s">
        <v>4007</v>
      </c>
      <c r="F166" s="296"/>
      <c r="G166" s="120">
        <v>160</v>
      </c>
      <c r="H166" s="120">
        <v>160</v>
      </c>
      <c r="I166" s="140">
        <f t="shared" si="5"/>
        <v>0</v>
      </c>
      <c r="J166" s="121"/>
      <c r="K166" s="122"/>
      <c r="L166" s="122"/>
      <c r="M166" s="123"/>
    </row>
    <row r="167" spans="1:13" ht="38.25">
      <c r="A167" s="136">
        <v>160</v>
      </c>
      <c r="B167" s="286" t="s">
        <v>3189</v>
      </c>
      <c r="C167" s="138">
        <v>7</v>
      </c>
      <c r="D167" s="16" t="s">
        <v>3188</v>
      </c>
      <c r="E167" s="94" t="s">
        <v>4007</v>
      </c>
      <c r="F167" s="296"/>
      <c r="G167" s="120">
        <v>160</v>
      </c>
      <c r="H167" s="120">
        <v>160</v>
      </c>
      <c r="I167" s="140">
        <f t="shared" si="5"/>
        <v>0</v>
      </c>
      <c r="J167" s="121"/>
      <c r="K167" s="122"/>
      <c r="L167" s="122"/>
      <c r="M167" s="123"/>
    </row>
    <row r="168" spans="1:13" ht="38.25">
      <c r="A168" s="136">
        <v>161</v>
      </c>
      <c r="B168" s="286" t="s">
        <v>3190</v>
      </c>
      <c r="C168" s="138">
        <v>110104110000133</v>
      </c>
      <c r="D168" s="16" t="s">
        <v>3191</v>
      </c>
      <c r="E168" s="94" t="s">
        <v>4007</v>
      </c>
      <c r="F168" s="139">
        <v>40540</v>
      </c>
      <c r="G168" s="120">
        <v>25700</v>
      </c>
      <c r="H168" s="120">
        <v>25700</v>
      </c>
      <c r="I168" s="140">
        <f t="shared" si="5"/>
        <v>0</v>
      </c>
      <c r="J168" s="121"/>
      <c r="K168" s="122"/>
      <c r="L168" s="122"/>
      <c r="M168" s="123"/>
    </row>
    <row r="169" spans="1:13" ht="12.75">
      <c r="A169" s="136">
        <v>162</v>
      </c>
      <c r="B169" s="286" t="s">
        <v>3192</v>
      </c>
      <c r="C169" s="284">
        <v>110104604000057</v>
      </c>
      <c r="D169" s="94" t="s">
        <v>2361</v>
      </c>
      <c r="E169" s="94" t="s">
        <v>2832</v>
      </c>
      <c r="F169" s="290">
        <v>2004</v>
      </c>
      <c r="G169" s="96">
        <v>1804.2</v>
      </c>
      <c r="H169" s="96">
        <v>1804.2</v>
      </c>
      <c r="I169" s="140">
        <f t="shared" si="5"/>
        <v>0</v>
      </c>
      <c r="J169" s="97"/>
      <c r="K169" s="98"/>
      <c r="L169" s="98"/>
      <c r="M169" s="99"/>
    </row>
    <row r="170" spans="1:13" ht="38.25">
      <c r="A170" s="136">
        <v>163</v>
      </c>
      <c r="B170" s="286" t="s">
        <v>3193</v>
      </c>
      <c r="C170" s="138">
        <v>110106207000020</v>
      </c>
      <c r="D170" s="16" t="s">
        <v>3194</v>
      </c>
      <c r="E170" s="94" t="s">
        <v>4007</v>
      </c>
      <c r="F170" s="288">
        <v>2009</v>
      </c>
      <c r="G170" s="120">
        <v>1950</v>
      </c>
      <c r="H170" s="120">
        <v>1950</v>
      </c>
      <c r="I170" s="140">
        <f t="shared" si="5"/>
        <v>0</v>
      </c>
      <c r="J170" s="121"/>
      <c r="K170" s="122"/>
      <c r="L170" s="122"/>
      <c r="M170" s="123"/>
    </row>
    <row r="171" spans="1:13" ht="38.25">
      <c r="A171" s="136">
        <v>164</v>
      </c>
      <c r="B171" s="286" t="s">
        <v>3195</v>
      </c>
      <c r="C171" s="138">
        <v>8</v>
      </c>
      <c r="D171" s="16" t="s">
        <v>3196</v>
      </c>
      <c r="E171" s="94" t="s">
        <v>4007</v>
      </c>
      <c r="F171" s="296"/>
      <c r="G171" s="120">
        <v>150</v>
      </c>
      <c r="H171" s="120">
        <v>150</v>
      </c>
      <c r="I171" s="140">
        <f t="shared" si="5"/>
        <v>0</v>
      </c>
      <c r="J171" s="121"/>
      <c r="K171" s="122"/>
      <c r="L171" s="122"/>
      <c r="M171" s="123"/>
    </row>
    <row r="172" spans="1:13" ht="38.25">
      <c r="A172" s="136">
        <v>165</v>
      </c>
      <c r="B172" s="286" t="s">
        <v>3197</v>
      </c>
      <c r="C172" s="138">
        <v>410127071100002</v>
      </c>
      <c r="D172" s="16" t="s">
        <v>3198</v>
      </c>
      <c r="E172" s="94" t="s">
        <v>4007</v>
      </c>
      <c r="F172" s="296">
        <v>2011</v>
      </c>
      <c r="G172" s="120">
        <v>36947.45</v>
      </c>
      <c r="H172" s="120">
        <v>36947.45</v>
      </c>
      <c r="I172" s="140">
        <f t="shared" si="5"/>
        <v>0</v>
      </c>
      <c r="J172" s="121"/>
      <c r="K172" s="122"/>
      <c r="L172" s="122"/>
      <c r="M172" s="123"/>
    </row>
    <row r="173" spans="1:13" ht="38.25">
      <c r="A173" s="136">
        <v>166</v>
      </c>
      <c r="B173" s="286" t="s">
        <v>3199</v>
      </c>
      <c r="C173" s="138" t="s">
        <v>2999</v>
      </c>
      <c r="D173" s="16" t="s">
        <v>3200</v>
      </c>
      <c r="E173" s="94" t="s">
        <v>4007</v>
      </c>
      <c r="F173" s="139">
        <v>39783</v>
      </c>
      <c r="G173" s="120">
        <v>40306.28</v>
      </c>
      <c r="H173" s="120">
        <v>40306.28</v>
      </c>
      <c r="I173" s="140">
        <f t="shared" si="5"/>
        <v>0</v>
      </c>
      <c r="J173" s="121"/>
      <c r="K173" s="122"/>
      <c r="L173" s="122"/>
      <c r="M173" s="123"/>
    </row>
    <row r="174" spans="1:13" ht="38.25">
      <c r="A174" s="136">
        <v>167</v>
      </c>
      <c r="B174" s="286" t="s">
        <v>3201</v>
      </c>
      <c r="C174" s="138">
        <v>110106110000032</v>
      </c>
      <c r="D174" s="16" t="s">
        <v>3202</v>
      </c>
      <c r="E174" s="94" t="s">
        <v>4007</v>
      </c>
      <c r="F174" s="296"/>
      <c r="G174" s="120">
        <v>2320</v>
      </c>
      <c r="H174" s="120">
        <v>2320</v>
      </c>
      <c r="I174" s="140">
        <f t="shared" si="5"/>
        <v>0</v>
      </c>
      <c r="J174" s="121"/>
      <c r="K174" s="122"/>
      <c r="L174" s="122"/>
      <c r="M174" s="123"/>
    </row>
    <row r="175" spans="1:13" ht="38.25">
      <c r="A175" s="136">
        <v>168</v>
      </c>
      <c r="B175" s="286" t="s">
        <v>3203</v>
      </c>
      <c r="C175" s="138"/>
      <c r="D175" s="16" t="s">
        <v>3204</v>
      </c>
      <c r="E175" s="94" t="s">
        <v>4007</v>
      </c>
      <c r="F175" s="296">
        <v>2012</v>
      </c>
      <c r="G175" s="120">
        <v>5832</v>
      </c>
      <c r="H175" s="120">
        <v>5832</v>
      </c>
      <c r="I175" s="140">
        <f t="shared" si="5"/>
        <v>0</v>
      </c>
      <c r="J175" s="121"/>
      <c r="K175" s="122"/>
      <c r="L175" s="122"/>
      <c r="M175" s="123"/>
    </row>
    <row r="176" spans="1:13" ht="38.25">
      <c r="A176" s="136">
        <v>169</v>
      </c>
      <c r="B176" s="286" t="s">
        <v>3205</v>
      </c>
      <c r="C176" s="284">
        <v>110104407000122</v>
      </c>
      <c r="D176" s="94" t="s">
        <v>3206</v>
      </c>
      <c r="E176" s="94" t="s">
        <v>4007</v>
      </c>
      <c r="F176" s="290">
        <v>2007</v>
      </c>
      <c r="G176" s="96">
        <v>2150</v>
      </c>
      <c r="H176" s="96">
        <v>2150</v>
      </c>
      <c r="I176" s="140">
        <f t="shared" si="5"/>
        <v>0</v>
      </c>
      <c r="J176" s="97"/>
      <c r="K176" s="98"/>
      <c r="L176" s="98"/>
      <c r="M176" s="99"/>
    </row>
    <row r="177" spans="1:13" ht="38.25">
      <c r="A177" s="136">
        <v>170</v>
      </c>
      <c r="B177" s="286" t="s">
        <v>3207</v>
      </c>
      <c r="C177" s="284"/>
      <c r="D177" s="94" t="s">
        <v>3208</v>
      </c>
      <c r="E177" s="94" t="s">
        <v>4007</v>
      </c>
      <c r="F177" s="290">
        <v>2012</v>
      </c>
      <c r="G177" s="96">
        <v>2034</v>
      </c>
      <c r="H177" s="96">
        <v>2034</v>
      </c>
      <c r="I177" s="140">
        <f t="shared" si="5"/>
        <v>0</v>
      </c>
      <c r="J177" s="97"/>
      <c r="K177" s="98"/>
      <c r="L177" s="98"/>
      <c r="M177" s="99"/>
    </row>
    <row r="178" spans="1:13" ht="38.25">
      <c r="A178" s="136">
        <v>171</v>
      </c>
      <c r="B178" s="286" t="s">
        <v>3209</v>
      </c>
      <c r="C178" s="284"/>
      <c r="D178" s="94" t="s">
        <v>3210</v>
      </c>
      <c r="E178" s="94" t="s">
        <v>4007</v>
      </c>
      <c r="F178" s="290">
        <v>2012</v>
      </c>
      <c r="G178" s="96">
        <v>23940</v>
      </c>
      <c r="H178" s="96">
        <v>23940</v>
      </c>
      <c r="I178" s="140">
        <f t="shared" si="5"/>
        <v>0</v>
      </c>
      <c r="J178" s="97"/>
      <c r="K178" s="98"/>
      <c r="L178" s="98"/>
      <c r="M178" s="99"/>
    </row>
    <row r="179" spans="1:13" ht="38.25">
      <c r="A179" s="136">
        <v>172</v>
      </c>
      <c r="B179" s="286" t="s">
        <v>3211</v>
      </c>
      <c r="C179" s="284">
        <v>110104207000124</v>
      </c>
      <c r="D179" s="94" t="s">
        <v>3212</v>
      </c>
      <c r="E179" s="94" t="s">
        <v>4007</v>
      </c>
      <c r="F179" s="290">
        <v>2007</v>
      </c>
      <c r="G179" s="96" t="s">
        <v>3213</v>
      </c>
      <c r="H179" s="96">
        <v>6800</v>
      </c>
      <c r="I179" s="140">
        <v>0</v>
      </c>
      <c r="J179" s="97"/>
      <c r="K179" s="98"/>
      <c r="L179" s="98"/>
      <c r="M179" s="99"/>
    </row>
    <row r="180" spans="1:13" ht="38.25">
      <c r="A180" s="136">
        <v>173</v>
      </c>
      <c r="B180" s="286" t="s">
        <v>3214</v>
      </c>
      <c r="C180" s="138">
        <v>110104409000128</v>
      </c>
      <c r="D180" s="16" t="s">
        <v>3215</v>
      </c>
      <c r="E180" s="94" t="s">
        <v>4007</v>
      </c>
      <c r="F180" s="288">
        <v>2009</v>
      </c>
      <c r="G180" s="120">
        <v>1300</v>
      </c>
      <c r="H180" s="120">
        <v>1300</v>
      </c>
      <c r="I180" s="140">
        <f aca="true" t="shared" si="6" ref="I180:I193">G180-H180</f>
        <v>0</v>
      </c>
      <c r="J180" s="121"/>
      <c r="K180" s="122"/>
      <c r="L180" s="122"/>
      <c r="M180" s="123"/>
    </row>
    <row r="181" spans="1:13" ht="38.25">
      <c r="A181" s="136">
        <v>174</v>
      </c>
      <c r="B181" s="286" t="s">
        <v>3216</v>
      </c>
      <c r="C181" s="138">
        <v>110109109000003</v>
      </c>
      <c r="D181" s="16" t="s">
        <v>3217</v>
      </c>
      <c r="E181" s="94" t="s">
        <v>4007</v>
      </c>
      <c r="F181" s="139">
        <v>39878</v>
      </c>
      <c r="G181" s="120">
        <v>7100</v>
      </c>
      <c r="H181" s="120">
        <v>7100</v>
      </c>
      <c r="I181" s="140">
        <f t="shared" si="6"/>
        <v>0</v>
      </c>
      <c r="J181" s="121"/>
      <c r="K181" s="122"/>
      <c r="L181" s="122"/>
      <c r="M181" s="123"/>
    </row>
    <row r="182" spans="1:13" ht="38.25">
      <c r="A182" s="136">
        <v>175</v>
      </c>
      <c r="B182" s="286" t="s">
        <v>3218</v>
      </c>
      <c r="C182" s="138">
        <v>110106107000022</v>
      </c>
      <c r="D182" s="16" t="s">
        <v>3219</v>
      </c>
      <c r="E182" s="94" t="s">
        <v>4007</v>
      </c>
      <c r="F182" s="288">
        <v>2009</v>
      </c>
      <c r="G182" s="120">
        <v>1690</v>
      </c>
      <c r="H182" s="120">
        <v>1690</v>
      </c>
      <c r="I182" s="140">
        <f t="shared" si="6"/>
        <v>0</v>
      </c>
      <c r="J182" s="121"/>
      <c r="K182" s="122"/>
      <c r="L182" s="122"/>
      <c r="M182" s="123"/>
    </row>
    <row r="183" spans="1:13" ht="38.25">
      <c r="A183" s="136">
        <v>176</v>
      </c>
      <c r="B183" s="286" t="s">
        <v>3220</v>
      </c>
      <c r="C183" s="284">
        <v>110104107000117</v>
      </c>
      <c r="D183" s="94" t="s">
        <v>3221</v>
      </c>
      <c r="E183" s="94" t="s">
        <v>4007</v>
      </c>
      <c r="F183" s="285">
        <v>39352</v>
      </c>
      <c r="G183" s="96">
        <v>8920</v>
      </c>
      <c r="H183" s="96">
        <v>8920</v>
      </c>
      <c r="I183" s="140">
        <f t="shared" si="6"/>
        <v>0</v>
      </c>
      <c r="J183" s="97"/>
      <c r="K183" s="98"/>
      <c r="L183" s="98"/>
      <c r="M183" s="99"/>
    </row>
    <row r="184" spans="1:13" ht="38.25">
      <c r="A184" s="136">
        <v>177</v>
      </c>
      <c r="B184" s="286" t="s">
        <v>3222</v>
      </c>
      <c r="C184" s="284">
        <v>110104107000106</v>
      </c>
      <c r="D184" s="94" t="s">
        <v>3223</v>
      </c>
      <c r="E184" s="94" t="s">
        <v>4007</v>
      </c>
      <c r="F184" s="285">
        <v>39147</v>
      </c>
      <c r="G184" s="96">
        <v>16180</v>
      </c>
      <c r="H184" s="96">
        <v>16180</v>
      </c>
      <c r="I184" s="140">
        <f t="shared" si="6"/>
        <v>0</v>
      </c>
      <c r="J184" s="97"/>
      <c r="K184" s="98"/>
      <c r="L184" s="98"/>
      <c r="M184" s="99"/>
    </row>
    <row r="185" spans="1:13" ht="38.25">
      <c r="A185" s="136">
        <v>178</v>
      </c>
      <c r="B185" s="286" t="s">
        <v>3224</v>
      </c>
      <c r="C185" s="138">
        <v>9</v>
      </c>
      <c r="D185" s="16" t="s">
        <v>3225</v>
      </c>
      <c r="E185" s="94" t="s">
        <v>4007</v>
      </c>
      <c r="F185" s="296"/>
      <c r="G185" s="120">
        <v>200</v>
      </c>
      <c r="H185" s="120">
        <v>200</v>
      </c>
      <c r="I185" s="140">
        <f t="shared" si="6"/>
        <v>0</v>
      </c>
      <c r="J185" s="121"/>
      <c r="K185" s="122"/>
      <c r="L185" s="122"/>
      <c r="M185" s="123"/>
    </row>
    <row r="186" spans="1:13" ht="38.25">
      <c r="A186" s="136">
        <v>179</v>
      </c>
      <c r="B186" s="286" t="s">
        <v>3226</v>
      </c>
      <c r="C186" s="138"/>
      <c r="D186" s="16" t="s">
        <v>3227</v>
      </c>
      <c r="E186" s="94" t="s">
        <v>4007</v>
      </c>
      <c r="F186" s="296">
        <v>2012</v>
      </c>
      <c r="G186" s="120">
        <v>14504</v>
      </c>
      <c r="H186" s="120">
        <v>14504</v>
      </c>
      <c r="I186" s="140">
        <f t="shared" si="6"/>
        <v>0</v>
      </c>
      <c r="J186" s="121"/>
      <c r="K186" s="122"/>
      <c r="L186" s="122"/>
      <c r="M186" s="123"/>
    </row>
    <row r="187" spans="1:13" ht="38.25">
      <c r="A187" s="136">
        <v>180</v>
      </c>
      <c r="B187" s="286" t="s">
        <v>3228</v>
      </c>
      <c r="C187" s="138"/>
      <c r="D187" s="16" t="s">
        <v>3229</v>
      </c>
      <c r="E187" s="94" t="s">
        <v>4007</v>
      </c>
      <c r="F187" s="296">
        <v>2012</v>
      </c>
      <c r="G187" s="120">
        <v>6732</v>
      </c>
      <c r="H187" s="120">
        <v>6732</v>
      </c>
      <c r="I187" s="140">
        <f t="shared" si="6"/>
        <v>0</v>
      </c>
      <c r="J187" s="121"/>
      <c r="K187" s="122"/>
      <c r="L187" s="122"/>
      <c r="M187" s="123"/>
    </row>
    <row r="188" spans="1:13" ht="38.25">
      <c r="A188" s="136">
        <v>181</v>
      </c>
      <c r="B188" s="286" t="s">
        <v>3230</v>
      </c>
      <c r="C188" s="138">
        <v>110106110000034</v>
      </c>
      <c r="D188" s="16" t="s">
        <v>3231</v>
      </c>
      <c r="E188" s="94" t="s">
        <v>4007</v>
      </c>
      <c r="F188" s="139">
        <v>40542</v>
      </c>
      <c r="G188" s="120">
        <v>19300</v>
      </c>
      <c r="H188" s="120">
        <v>19300</v>
      </c>
      <c r="I188" s="140">
        <f t="shared" si="6"/>
        <v>0</v>
      </c>
      <c r="J188" s="121"/>
      <c r="K188" s="122"/>
      <c r="L188" s="122"/>
      <c r="M188" s="123"/>
    </row>
    <row r="189" spans="1:13" ht="38.25">
      <c r="A189" s="136">
        <v>182</v>
      </c>
      <c r="B189" s="286" t="s">
        <v>3232</v>
      </c>
      <c r="C189" s="138">
        <v>110106110000036</v>
      </c>
      <c r="D189" s="16" t="s">
        <v>3233</v>
      </c>
      <c r="E189" s="94" t="s">
        <v>4007</v>
      </c>
      <c r="F189" s="139">
        <v>40542</v>
      </c>
      <c r="G189" s="120">
        <v>4800</v>
      </c>
      <c r="H189" s="120">
        <v>4800</v>
      </c>
      <c r="I189" s="140">
        <f t="shared" si="6"/>
        <v>0</v>
      </c>
      <c r="J189" s="121"/>
      <c r="K189" s="122"/>
      <c r="L189" s="122"/>
      <c r="M189" s="123"/>
    </row>
    <row r="190" spans="1:13" ht="38.25">
      <c r="A190" s="136">
        <v>183</v>
      </c>
      <c r="B190" s="286" t="s">
        <v>3234</v>
      </c>
      <c r="C190" s="284">
        <v>11010607000021</v>
      </c>
      <c r="D190" s="94" t="s">
        <v>3219</v>
      </c>
      <c r="E190" s="94" t="s">
        <v>4007</v>
      </c>
      <c r="F190" s="285">
        <v>39416</v>
      </c>
      <c r="G190" s="96">
        <v>5600</v>
      </c>
      <c r="H190" s="96">
        <v>5600</v>
      </c>
      <c r="I190" s="140">
        <f t="shared" si="6"/>
        <v>0</v>
      </c>
      <c r="J190" s="97"/>
      <c r="K190" s="98"/>
      <c r="L190" s="98"/>
      <c r="M190" s="99"/>
    </row>
    <row r="191" spans="1:13" ht="38.25">
      <c r="A191" s="136">
        <v>184</v>
      </c>
      <c r="B191" s="286" t="s">
        <v>3235</v>
      </c>
      <c r="C191" s="284">
        <v>11010605000010</v>
      </c>
      <c r="D191" s="94" t="s">
        <v>3236</v>
      </c>
      <c r="E191" s="94" t="s">
        <v>4007</v>
      </c>
      <c r="F191" s="285">
        <v>38657</v>
      </c>
      <c r="G191" s="96">
        <v>5046.44</v>
      </c>
      <c r="H191" s="96">
        <v>5046.44</v>
      </c>
      <c r="I191" s="140">
        <f t="shared" si="6"/>
        <v>0</v>
      </c>
      <c r="J191" s="97"/>
      <c r="K191" s="98"/>
      <c r="L191" s="98"/>
      <c r="M191" s="99"/>
    </row>
    <row r="192" spans="1:13" ht="38.25">
      <c r="A192" s="136">
        <v>185</v>
      </c>
      <c r="B192" s="286" t="s">
        <v>3237</v>
      </c>
      <c r="C192" s="138">
        <v>110106110000029</v>
      </c>
      <c r="D192" s="16" t="s">
        <v>3238</v>
      </c>
      <c r="E192" s="94" t="s">
        <v>4007</v>
      </c>
      <c r="F192" s="139">
        <v>40234</v>
      </c>
      <c r="G192" s="120">
        <v>5800</v>
      </c>
      <c r="H192" s="120">
        <v>5800</v>
      </c>
      <c r="I192" s="140">
        <f t="shared" si="6"/>
        <v>0</v>
      </c>
      <c r="J192" s="121"/>
      <c r="K192" s="122"/>
      <c r="L192" s="122"/>
      <c r="M192" s="123"/>
    </row>
    <row r="193" spans="1:13" ht="51">
      <c r="A193" s="136">
        <v>186</v>
      </c>
      <c r="B193" s="286" t="s">
        <v>3239</v>
      </c>
      <c r="C193" s="138"/>
      <c r="D193" s="16" t="s">
        <v>3240</v>
      </c>
      <c r="E193" s="94" t="s">
        <v>4007</v>
      </c>
      <c r="F193" s="289">
        <v>2011</v>
      </c>
      <c r="G193" s="120">
        <v>19152</v>
      </c>
      <c r="H193" s="120">
        <v>19152</v>
      </c>
      <c r="I193" s="140">
        <f t="shared" si="6"/>
        <v>0</v>
      </c>
      <c r="J193" s="121"/>
      <c r="K193" s="122"/>
      <c r="L193" s="122"/>
      <c r="M193" s="123"/>
    </row>
    <row r="194" spans="1:13" ht="38.25">
      <c r="A194" s="136">
        <v>187</v>
      </c>
      <c r="B194" s="286" t="s">
        <v>3241</v>
      </c>
      <c r="C194" s="138">
        <v>110106209000021</v>
      </c>
      <c r="D194" s="16" t="s">
        <v>3242</v>
      </c>
      <c r="E194" s="94" t="s">
        <v>4007</v>
      </c>
      <c r="F194" s="139">
        <v>39967</v>
      </c>
      <c r="G194" s="120" t="s">
        <v>3243</v>
      </c>
      <c r="H194" s="120" t="s">
        <v>3243</v>
      </c>
      <c r="I194" s="140">
        <v>0</v>
      </c>
      <c r="J194" s="121"/>
      <c r="K194" s="122"/>
      <c r="L194" s="122"/>
      <c r="M194" s="123"/>
    </row>
    <row r="195" spans="1:13" ht="38.25">
      <c r="A195" s="136">
        <v>188</v>
      </c>
      <c r="B195" s="286" t="s">
        <v>3244</v>
      </c>
      <c r="C195" s="138">
        <v>110106209000022</v>
      </c>
      <c r="D195" s="16" t="s">
        <v>3245</v>
      </c>
      <c r="E195" s="94" t="s">
        <v>4007</v>
      </c>
      <c r="F195" s="139">
        <v>39967</v>
      </c>
      <c r="G195" s="462" t="s">
        <v>3246</v>
      </c>
      <c r="H195" s="462" t="s">
        <v>3246</v>
      </c>
      <c r="I195" s="140">
        <v>0</v>
      </c>
      <c r="J195" s="121"/>
      <c r="K195" s="122"/>
      <c r="L195" s="122"/>
      <c r="M195" s="123"/>
    </row>
    <row r="196" spans="1:13" ht="38.25">
      <c r="A196" s="136">
        <v>189</v>
      </c>
      <c r="B196" s="286" t="s">
        <v>3247</v>
      </c>
      <c r="C196" s="138">
        <v>110104407000123</v>
      </c>
      <c r="D196" s="16" t="s">
        <v>3248</v>
      </c>
      <c r="E196" s="94" t="s">
        <v>4007</v>
      </c>
      <c r="F196" s="139">
        <v>39413</v>
      </c>
      <c r="G196" s="462" t="s">
        <v>3249</v>
      </c>
      <c r="H196" s="462">
        <v>6300</v>
      </c>
      <c r="I196" s="140">
        <v>0</v>
      </c>
      <c r="J196" s="121"/>
      <c r="K196" s="122"/>
      <c r="L196" s="122"/>
      <c r="M196" s="123"/>
    </row>
    <row r="197" spans="1:13" ht="38.25">
      <c r="A197" s="136">
        <v>190</v>
      </c>
      <c r="B197" s="286" t="s">
        <v>3250</v>
      </c>
      <c r="C197" s="138">
        <v>110104407000105</v>
      </c>
      <c r="D197" s="16" t="s">
        <v>3251</v>
      </c>
      <c r="E197" s="94" t="s">
        <v>4007</v>
      </c>
      <c r="F197" s="139">
        <v>39147</v>
      </c>
      <c r="G197" s="462" t="s">
        <v>3252</v>
      </c>
      <c r="H197" s="462">
        <v>11097.6</v>
      </c>
      <c r="I197" s="140">
        <v>0</v>
      </c>
      <c r="J197" s="121"/>
      <c r="K197" s="122"/>
      <c r="L197" s="122"/>
      <c r="M197" s="123"/>
    </row>
    <row r="198" spans="1:13" ht="38.25">
      <c r="A198" s="136">
        <v>191</v>
      </c>
      <c r="B198" s="286" t="s">
        <v>3253</v>
      </c>
      <c r="C198" s="138">
        <v>1</v>
      </c>
      <c r="D198" s="16" t="s">
        <v>3254</v>
      </c>
      <c r="E198" s="94" t="s">
        <v>4007</v>
      </c>
      <c r="F198" s="139">
        <v>40492</v>
      </c>
      <c r="G198" s="462">
        <v>890</v>
      </c>
      <c r="H198" s="462">
        <v>890</v>
      </c>
      <c r="I198" s="140">
        <f aca="true" t="shared" si="7" ref="I198:I214">G198-H198</f>
        <v>0</v>
      </c>
      <c r="J198" s="121"/>
      <c r="K198" s="122"/>
      <c r="L198" s="122"/>
      <c r="M198" s="123"/>
    </row>
    <row r="199" spans="1:13" ht="38.25">
      <c r="A199" s="136">
        <v>192</v>
      </c>
      <c r="B199" s="286" t="s">
        <v>3255</v>
      </c>
      <c r="C199" s="138">
        <v>13</v>
      </c>
      <c r="D199" s="16" t="s">
        <v>3256</v>
      </c>
      <c r="E199" s="94" t="s">
        <v>4007</v>
      </c>
      <c r="F199" s="139">
        <v>40492</v>
      </c>
      <c r="G199" s="120">
        <v>1780</v>
      </c>
      <c r="H199" s="120">
        <v>1780</v>
      </c>
      <c r="I199" s="140">
        <f t="shared" si="7"/>
        <v>0</v>
      </c>
      <c r="J199" s="121"/>
      <c r="K199" s="122"/>
      <c r="L199" s="122"/>
      <c r="M199" s="123"/>
    </row>
    <row r="200" spans="1:13" ht="38.25">
      <c r="A200" s="136">
        <v>193</v>
      </c>
      <c r="B200" s="286" t="s">
        <v>3257</v>
      </c>
      <c r="C200" s="138">
        <v>110104408000127</v>
      </c>
      <c r="D200" s="16" t="s">
        <v>3258</v>
      </c>
      <c r="E200" s="94" t="s">
        <v>4007</v>
      </c>
      <c r="F200" s="139">
        <v>39793</v>
      </c>
      <c r="G200" s="120">
        <v>6300</v>
      </c>
      <c r="H200" s="120">
        <v>6300</v>
      </c>
      <c r="I200" s="140">
        <f t="shared" si="7"/>
        <v>0</v>
      </c>
      <c r="J200" s="121"/>
      <c r="K200" s="122"/>
      <c r="L200" s="122"/>
      <c r="M200" s="123"/>
    </row>
    <row r="201" spans="1:13" ht="38.25">
      <c r="A201" s="136">
        <v>194</v>
      </c>
      <c r="B201" s="286" t="s">
        <v>3259</v>
      </c>
      <c r="C201" s="138">
        <v>110106107000024</v>
      </c>
      <c r="D201" s="16" t="s">
        <v>3260</v>
      </c>
      <c r="E201" s="94" t="s">
        <v>4007</v>
      </c>
      <c r="F201" s="288">
        <v>2008</v>
      </c>
      <c r="G201" s="120">
        <v>2350</v>
      </c>
      <c r="H201" s="120">
        <v>2350</v>
      </c>
      <c r="I201" s="140">
        <f t="shared" si="7"/>
        <v>0</v>
      </c>
      <c r="J201" s="121"/>
      <c r="K201" s="122"/>
      <c r="L201" s="122"/>
      <c r="M201" s="123"/>
    </row>
    <row r="202" spans="1:13" ht="38.25">
      <c r="A202" s="136">
        <v>195</v>
      </c>
      <c r="B202" s="286" t="s">
        <v>3261</v>
      </c>
      <c r="C202" s="284">
        <v>110106109000027</v>
      </c>
      <c r="D202" s="94" t="s">
        <v>3262</v>
      </c>
      <c r="E202" s="94" t="s">
        <v>4007</v>
      </c>
      <c r="F202" s="285">
        <v>40116</v>
      </c>
      <c r="G202" s="96">
        <v>16000</v>
      </c>
      <c r="H202" s="96">
        <v>16000</v>
      </c>
      <c r="I202" s="140">
        <f t="shared" si="7"/>
        <v>0</v>
      </c>
      <c r="J202" s="97"/>
      <c r="K202" s="98"/>
      <c r="L202" s="98"/>
      <c r="M202" s="99"/>
    </row>
    <row r="203" spans="1:13" ht="38.25">
      <c r="A203" s="136">
        <v>196</v>
      </c>
      <c r="B203" s="286" t="s">
        <v>3263</v>
      </c>
      <c r="C203" s="284">
        <v>110106109000026</v>
      </c>
      <c r="D203" s="94" t="s">
        <v>3264</v>
      </c>
      <c r="E203" s="94" t="s">
        <v>4007</v>
      </c>
      <c r="F203" s="285">
        <v>40116</v>
      </c>
      <c r="G203" s="96">
        <v>12000</v>
      </c>
      <c r="H203" s="96">
        <v>12000</v>
      </c>
      <c r="I203" s="140">
        <f t="shared" si="7"/>
        <v>0</v>
      </c>
      <c r="J203" s="97"/>
      <c r="K203" s="98"/>
      <c r="L203" s="98"/>
      <c r="M203" s="99"/>
    </row>
    <row r="204" spans="1:13" ht="38.25">
      <c r="A204" s="136">
        <v>197</v>
      </c>
      <c r="B204" s="286" t="s">
        <v>3265</v>
      </c>
      <c r="C204" s="284">
        <v>110106109000028</v>
      </c>
      <c r="D204" s="94" t="s">
        <v>3264</v>
      </c>
      <c r="E204" s="94" t="s">
        <v>4007</v>
      </c>
      <c r="F204" s="285">
        <v>40147</v>
      </c>
      <c r="G204" s="96">
        <v>12000</v>
      </c>
      <c r="H204" s="96">
        <v>12000</v>
      </c>
      <c r="I204" s="140">
        <f t="shared" si="7"/>
        <v>0</v>
      </c>
      <c r="J204" s="97"/>
      <c r="K204" s="98"/>
      <c r="L204" s="98"/>
      <c r="M204" s="99"/>
    </row>
    <row r="205" spans="1:13" ht="38.25">
      <c r="A205" s="136">
        <v>198</v>
      </c>
      <c r="B205" s="286" t="s">
        <v>3266</v>
      </c>
      <c r="C205" s="284">
        <v>110109109000001</v>
      </c>
      <c r="D205" s="94" t="s">
        <v>3267</v>
      </c>
      <c r="E205" s="94" t="s">
        <v>4007</v>
      </c>
      <c r="F205" s="290">
        <v>2009</v>
      </c>
      <c r="G205" s="96">
        <v>8430</v>
      </c>
      <c r="H205" s="96">
        <v>8430</v>
      </c>
      <c r="I205" s="140">
        <f t="shared" si="7"/>
        <v>0</v>
      </c>
      <c r="J205" s="97"/>
      <c r="K205" s="98"/>
      <c r="L205" s="98"/>
      <c r="M205" s="99"/>
    </row>
    <row r="206" spans="1:13" ht="38.25">
      <c r="A206" s="136">
        <v>199</v>
      </c>
      <c r="B206" s="286" t="s">
        <v>3268</v>
      </c>
      <c r="C206" s="138">
        <v>110106110000035</v>
      </c>
      <c r="D206" s="16" t="s">
        <v>3269</v>
      </c>
      <c r="E206" s="94" t="s">
        <v>4007</v>
      </c>
      <c r="F206" s="139">
        <v>40542</v>
      </c>
      <c r="G206" s="120">
        <v>9100</v>
      </c>
      <c r="H206" s="120">
        <v>9100</v>
      </c>
      <c r="I206" s="140">
        <f t="shared" si="7"/>
        <v>0</v>
      </c>
      <c r="J206" s="121"/>
      <c r="K206" s="122"/>
      <c r="L206" s="122"/>
      <c r="M206" s="123"/>
    </row>
    <row r="207" spans="1:13" ht="38.25">
      <c r="A207" s="136">
        <v>200</v>
      </c>
      <c r="B207" s="298" t="s">
        <v>3270</v>
      </c>
      <c r="C207" s="138"/>
      <c r="D207" s="16" t="s">
        <v>3271</v>
      </c>
      <c r="E207" s="94" t="s">
        <v>4007</v>
      </c>
      <c r="F207" s="289">
        <v>2013</v>
      </c>
      <c r="G207" s="120">
        <v>1725</v>
      </c>
      <c r="H207" s="120">
        <v>1725</v>
      </c>
      <c r="I207" s="140">
        <f t="shared" si="7"/>
        <v>0</v>
      </c>
      <c r="J207" s="121"/>
      <c r="K207" s="122"/>
      <c r="L207" s="122"/>
      <c r="M207" s="123"/>
    </row>
    <row r="208" spans="1:13" ht="38.25">
      <c r="A208" s="136">
        <v>201</v>
      </c>
      <c r="B208" s="298" t="s">
        <v>3272</v>
      </c>
      <c r="C208" s="138"/>
      <c r="D208" s="16" t="s">
        <v>3273</v>
      </c>
      <c r="E208" s="94" t="s">
        <v>4007</v>
      </c>
      <c r="F208" s="289">
        <v>2012</v>
      </c>
      <c r="G208" s="120">
        <v>54000</v>
      </c>
      <c r="H208" s="120">
        <v>54000</v>
      </c>
      <c r="I208" s="140">
        <v>0</v>
      </c>
      <c r="J208" s="121"/>
      <c r="K208" s="122"/>
      <c r="L208" s="122"/>
      <c r="M208" s="123"/>
    </row>
    <row r="209" spans="1:13" ht="38.25">
      <c r="A209" s="136">
        <v>202</v>
      </c>
      <c r="B209" s="298" t="s">
        <v>3274</v>
      </c>
      <c r="C209" s="138"/>
      <c r="D209" s="16" t="s">
        <v>3275</v>
      </c>
      <c r="E209" s="94" t="s">
        <v>4007</v>
      </c>
      <c r="F209" s="289">
        <v>2012</v>
      </c>
      <c r="G209" s="120">
        <v>14000</v>
      </c>
      <c r="H209" s="120">
        <v>14000</v>
      </c>
      <c r="I209" s="140">
        <f t="shared" si="7"/>
        <v>0</v>
      </c>
      <c r="J209" s="121"/>
      <c r="K209" s="122"/>
      <c r="L209" s="122"/>
      <c r="M209" s="123"/>
    </row>
    <row r="210" spans="1:13" ht="63.75">
      <c r="A210" s="136">
        <v>203</v>
      </c>
      <c r="B210" s="298" t="s">
        <v>3276</v>
      </c>
      <c r="C210" s="138">
        <v>100134031200136</v>
      </c>
      <c r="D210" s="16" t="s">
        <v>3277</v>
      </c>
      <c r="E210" s="94" t="s">
        <v>4007</v>
      </c>
      <c r="F210" s="289">
        <v>2012</v>
      </c>
      <c r="G210" s="120">
        <v>7350</v>
      </c>
      <c r="H210" s="120">
        <v>7350</v>
      </c>
      <c r="I210" s="140">
        <f t="shared" si="7"/>
        <v>0</v>
      </c>
      <c r="J210" s="121"/>
      <c r="K210" s="122"/>
      <c r="L210" s="122"/>
      <c r="M210" s="123"/>
    </row>
    <row r="211" spans="1:13" ht="38.25">
      <c r="A211" s="136">
        <v>204</v>
      </c>
      <c r="B211" s="286" t="s">
        <v>3278</v>
      </c>
      <c r="C211" s="138"/>
      <c r="D211" s="16" t="s">
        <v>3471</v>
      </c>
      <c r="E211" s="94" t="s">
        <v>4007</v>
      </c>
      <c r="F211" s="289">
        <v>2013</v>
      </c>
      <c r="G211" s="120">
        <v>4600</v>
      </c>
      <c r="H211" s="120">
        <v>4600</v>
      </c>
      <c r="I211" s="140">
        <f t="shared" si="7"/>
        <v>0</v>
      </c>
      <c r="J211" s="121"/>
      <c r="K211" s="122"/>
      <c r="L211" s="122"/>
      <c r="M211" s="123"/>
    </row>
    <row r="212" spans="1:13" ht="39.75" customHeight="1">
      <c r="A212" s="136">
        <v>205</v>
      </c>
      <c r="B212" s="286" t="s">
        <v>3279</v>
      </c>
      <c r="C212" s="138"/>
      <c r="D212" s="16" t="s">
        <v>3280</v>
      </c>
      <c r="E212" s="94" t="s">
        <v>4007</v>
      </c>
      <c r="F212" s="289">
        <v>2013</v>
      </c>
      <c r="G212" s="120">
        <v>45000</v>
      </c>
      <c r="H212" s="120">
        <v>45000</v>
      </c>
      <c r="I212" s="140">
        <v>0</v>
      </c>
      <c r="J212" s="121"/>
      <c r="K212" s="122"/>
      <c r="L212" s="122"/>
      <c r="M212" s="123"/>
    </row>
    <row r="213" spans="1:13" ht="51">
      <c r="A213" s="136">
        <v>206</v>
      </c>
      <c r="B213" s="286" t="s">
        <v>3281</v>
      </c>
      <c r="C213" s="138" t="s">
        <v>3808</v>
      </c>
      <c r="D213" s="16" t="s">
        <v>3809</v>
      </c>
      <c r="E213" s="94" t="s">
        <v>4007</v>
      </c>
      <c r="F213" s="289">
        <v>2013</v>
      </c>
      <c r="G213" s="299">
        <v>17610</v>
      </c>
      <c r="H213" s="299">
        <v>17610</v>
      </c>
      <c r="I213" s="140">
        <f t="shared" si="7"/>
        <v>0</v>
      </c>
      <c r="J213" s="121"/>
      <c r="K213" s="122"/>
      <c r="L213" s="122"/>
      <c r="M213" s="123"/>
    </row>
    <row r="214" spans="1:13" ht="38.25">
      <c r="A214" s="136">
        <v>207</v>
      </c>
      <c r="B214" s="286" t="s">
        <v>3282</v>
      </c>
      <c r="C214" s="138"/>
      <c r="D214" s="16" t="s">
        <v>1821</v>
      </c>
      <c r="E214" s="94" t="s">
        <v>4007</v>
      </c>
      <c r="F214" s="289">
        <v>2013</v>
      </c>
      <c r="G214" s="299">
        <v>2790</v>
      </c>
      <c r="H214" s="299">
        <v>2790</v>
      </c>
      <c r="I214" s="140">
        <f t="shared" si="7"/>
        <v>0</v>
      </c>
      <c r="J214" s="121"/>
      <c r="K214" s="122"/>
      <c r="L214" s="122"/>
      <c r="M214" s="123"/>
    </row>
    <row r="215" spans="1:14" ht="38.25">
      <c r="A215" s="136">
        <v>208</v>
      </c>
      <c r="B215" s="300" t="s">
        <v>3525</v>
      </c>
      <c r="C215" s="138">
        <v>410134021300138</v>
      </c>
      <c r="D215" s="16" t="s">
        <v>3472</v>
      </c>
      <c r="E215" s="94" t="s">
        <v>4007</v>
      </c>
      <c r="F215" s="289">
        <v>2014</v>
      </c>
      <c r="G215" s="299">
        <v>4583</v>
      </c>
      <c r="H215" s="299">
        <v>4583</v>
      </c>
      <c r="I215" s="299">
        <v>0</v>
      </c>
      <c r="J215" s="121"/>
      <c r="K215" s="122"/>
      <c r="L215" s="122"/>
      <c r="M215" s="122"/>
      <c r="N215" s="506" t="s">
        <v>3565</v>
      </c>
    </row>
    <row r="216" spans="1:14" ht="38.25">
      <c r="A216" s="136">
        <v>209</v>
      </c>
      <c r="B216" s="300" t="s">
        <v>3527</v>
      </c>
      <c r="C216" s="138"/>
      <c r="D216" s="16" t="s">
        <v>3473</v>
      </c>
      <c r="E216" s="94" t="s">
        <v>4007</v>
      </c>
      <c r="F216" s="289">
        <v>2014</v>
      </c>
      <c r="G216" s="299">
        <v>9600</v>
      </c>
      <c r="H216" s="299">
        <v>9600</v>
      </c>
      <c r="I216" s="299">
        <v>0</v>
      </c>
      <c r="J216" s="121"/>
      <c r="K216" s="122"/>
      <c r="L216" s="122"/>
      <c r="M216" s="122"/>
      <c r="N216" s="507"/>
    </row>
    <row r="217" spans="1:14" ht="38.25">
      <c r="A217" s="136">
        <v>210</v>
      </c>
      <c r="B217" s="300" t="s">
        <v>3528</v>
      </c>
      <c r="C217" s="138">
        <v>410136001300041</v>
      </c>
      <c r="D217" s="16" t="s">
        <v>1796</v>
      </c>
      <c r="E217" s="94" t="s">
        <v>4007</v>
      </c>
      <c r="F217" s="289">
        <v>2014</v>
      </c>
      <c r="G217" s="299">
        <v>7900</v>
      </c>
      <c r="H217" s="299">
        <v>7900</v>
      </c>
      <c r="I217" s="299">
        <v>0</v>
      </c>
      <c r="J217" s="121"/>
      <c r="K217" s="122"/>
      <c r="L217" s="122"/>
      <c r="M217" s="122"/>
      <c r="N217" s="507"/>
    </row>
    <row r="218" spans="1:14" ht="38.25">
      <c r="A218" s="136">
        <v>211</v>
      </c>
      <c r="B218" s="300" t="s">
        <v>4005</v>
      </c>
      <c r="C218" s="138"/>
      <c r="D218" s="16" t="s">
        <v>3474</v>
      </c>
      <c r="E218" s="94" t="s">
        <v>4007</v>
      </c>
      <c r="F218" s="289">
        <v>2014</v>
      </c>
      <c r="G218" s="299">
        <v>5400</v>
      </c>
      <c r="H218" s="299">
        <v>5400</v>
      </c>
      <c r="I218" s="299">
        <v>0</v>
      </c>
      <c r="J218" s="121"/>
      <c r="K218" s="122"/>
      <c r="L218" s="122"/>
      <c r="M218" s="122"/>
      <c r="N218" s="507"/>
    </row>
    <row r="219" spans="1:14" ht="38.25">
      <c r="A219" s="136">
        <v>212</v>
      </c>
      <c r="B219" s="300" t="s">
        <v>4006</v>
      </c>
      <c r="C219" s="138"/>
      <c r="D219" s="16" t="s">
        <v>3475</v>
      </c>
      <c r="E219" s="94" t="s">
        <v>4007</v>
      </c>
      <c r="F219" s="289">
        <v>2014</v>
      </c>
      <c r="G219" s="299">
        <v>55000</v>
      </c>
      <c r="H219" s="299">
        <v>55000</v>
      </c>
      <c r="I219" s="299">
        <v>0</v>
      </c>
      <c r="J219" s="121"/>
      <c r="K219" s="122"/>
      <c r="L219" s="122"/>
      <c r="M219" s="122"/>
      <c r="N219" s="508"/>
    </row>
    <row r="220" spans="1:14" ht="38.25">
      <c r="A220" s="136">
        <v>213</v>
      </c>
      <c r="B220" s="63" t="s">
        <v>3587</v>
      </c>
      <c r="C220" s="64" t="s">
        <v>3494</v>
      </c>
      <c r="D220" s="65" t="s">
        <v>3493</v>
      </c>
      <c r="E220" s="94" t="s">
        <v>4007</v>
      </c>
      <c r="F220" s="66">
        <v>2014</v>
      </c>
      <c r="G220" s="67">
        <v>8350</v>
      </c>
      <c r="H220" s="67">
        <v>8350</v>
      </c>
      <c r="I220" s="67">
        <v>0</v>
      </c>
      <c r="J220" s="68"/>
      <c r="K220" s="49"/>
      <c r="L220" s="49"/>
      <c r="M220" s="49"/>
      <c r="N220" s="301" t="s">
        <v>3991</v>
      </c>
    </row>
    <row r="221" spans="1:14" ht="38.25">
      <c r="A221" s="136">
        <v>214</v>
      </c>
      <c r="B221" s="63" t="s">
        <v>4020</v>
      </c>
      <c r="C221" s="64"/>
      <c r="D221" s="302" t="s">
        <v>4019</v>
      </c>
      <c r="E221" s="94" t="s">
        <v>4007</v>
      </c>
      <c r="F221" s="66">
        <v>2014</v>
      </c>
      <c r="G221" s="303">
        <v>30746</v>
      </c>
      <c r="H221" s="67">
        <v>30746</v>
      </c>
      <c r="I221" s="67">
        <v>0</v>
      </c>
      <c r="J221" s="68"/>
      <c r="K221" s="49"/>
      <c r="L221" s="49"/>
      <c r="M221" s="49"/>
      <c r="N221" s="515" t="s">
        <v>4026</v>
      </c>
    </row>
    <row r="222" spans="1:14" ht="25.5">
      <c r="A222" s="136">
        <v>215</v>
      </c>
      <c r="B222" s="63" t="s">
        <v>4022</v>
      </c>
      <c r="C222" s="64"/>
      <c r="D222" s="302" t="s">
        <v>4021</v>
      </c>
      <c r="E222" s="94" t="s">
        <v>2837</v>
      </c>
      <c r="F222" s="66">
        <v>2014</v>
      </c>
      <c r="G222" s="303">
        <v>25039</v>
      </c>
      <c r="H222" s="67">
        <v>25039</v>
      </c>
      <c r="I222" s="67">
        <v>0</v>
      </c>
      <c r="J222" s="68"/>
      <c r="K222" s="49"/>
      <c r="L222" s="49"/>
      <c r="M222" s="49"/>
      <c r="N222" s="516"/>
    </row>
    <row r="223" spans="1:14" ht="15.75">
      <c r="A223" s="136">
        <v>216</v>
      </c>
      <c r="B223" s="63" t="s">
        <v>4028</v>
      </c>
      <c r="C223" s="64"/>
      <c r="D223" s="302" t="s">
        <v>4023</v>
      </c>
      <c r="E223" s="94" t="s">
        <v>2834</v>
      </c>
      <c r="F223" s="66">
        <v>2014</v>
      </c>
      <c r="G223" s="303">
        <v>15073</v>
      </c>
      <c r="H223" s="67">
        <v>15073</v>
      </c>
      <c r="I223" s="67">
        <v>0</v>
      </c>
      <c r="J223" s="68"/>
      <c r="K223" s="49"/>
      <c r="L223" s="49"/>
      <c r="M223" s="49"/>
      <c r="N223" s="517"/>
    </row>
    <row r="224" spans="1:13" ht="15">
      <c r="A224" s="461"/>
      <c r="B224" s="304" t="s">
        <v>2824</v>
      </c>
      <c r="C224" s="305"/>
      <c r="D224" s="306"/>
      <c r="E224" s="307"/>
      <c r="F224" s="308"/>
      <c r="G224" s="463">
        <f>SUM(G8:G223)</f>
        <v>3200801.42</v>
      </c>
      <c r="H224" s="463">
        <v>3200801.42</v>
      </c>
      <c r="I224" s="140">
        <f>SUM(I8:I223)</f>
        <v>0</v>
      </c>
      <c r="J224" s="309"/>
      <c r="K224" s="310"/>
      <c r="L224" s="310"/>
      <c r="M224" s="311"/>
    </row>
    <row r="227" spans="6:11" ht="12.75">
      <c r="F227" s="313"/>
      <c r="K227" s="282"/>
    </row>
  </sheetData>
  <sheetProtection selectLockedCells="1" selectUnlockedCells="1"/>
  <mergeCells count="6">
    <mergeCell ref="A1:M1"/>
    <mergeCell ref="A2:M2"/>
    <mergeCell ref="A3:M3"/>
    <mergeCell ref="A4:M4"/>
    <mergeCell ref="N215:N219"/>
    <mergeCell ref="N221:N223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N38"/>
  <sheetViews>
    <sheetView zoomScale="95" zoomScaleNormal="95" zoomScaleSheetLayoutView="100" zoomScalePageLayoutView="0" workbookViewId="0" topLeftCell="A16">
      <selection activeCell="A2" sqref="A2:M31"/>
    </sheetView>
  </sheetViews>
  <sheetFormatPr defaultColWidth="11.57421875" defaultRowHeight="12.75"/>
  <cols>
    <col min="1" max="1" width="11.57421875" style="50" customWidth="1"/>
    <col min="2" max="2" width="12.57421875" style="50" customWidth="1"/>
    <col min="3" max="3" width="18.28125" style="336" customWidth="1"/>
    <col min="4" max="4" width="24.00390625" style="50" customWidth="1"/>
    <col min="5" max="5" width="17.00390625" style="50" customWidth="1"/>
    <col min="6" max="6" width="13.28125" style="337" customWidth="1"/>
    <col min="7" max="8" width="11.57421875" style="50" customWidth="1"/>
    <col min="9" max="9" width="11.57421875" style="282" customWidth="1"/>
    <col min="10" max="11" width="11.57421875" style="50" customWidth="1"/>
    <col min="12" max="12" width="12.28125" style="50" customWidth="1"/>
    <col min="13" max="16384" width="11.57421875" style="50" customWidth="1"/>
  </cols>
  <sheetData>
    <row r="2" spans="1:13" ht="18.75">
      <c r="A2" s="518" t="s">
        <v>3283</v>
      </c>
      <c r="B2" s="518"/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</row>
    <row r="3" spans="1:13" ht="18.75">
      <c r="A3" s="509" t="s">
        <v>1276</v>
      </c>
      <c r="B3" s="509"/>
      <c r="C3" s="509"/>
      <c r="D3" s="509"/>
      <c r="E3" s="509"/>
      <c r="F3" s="509"/>
      <c r="G3" s="509"/>
      <c r="H3" s="509"/>
      <c r="I3" s="509"/>
      <c r="J3" s="509"/>
      <c r="K3" s="509"/>
      <c r="L3" s="509"/>
      <c r="M3" s="509"/>
    </row>
    <row r="4" spans="1:13" ht="18.75">
      <c r="A4" s="509" t="s">
        <v>3284</v>
      </c>
      <c r="B4" s="509"/>
      <c r="C4" s="509"/>
      <c r="D4" s="509"/>
      <c r="E4" s="509"/>
      <c r="F4" s="509"/>
      <c r="G4" s="509"/>
      <c r="H4" s="509"/>
      <c r="I4" s="509"/>
      <c r="J4" s="509"/>
      <c r="K4" s="509"/>
      <c r="L4" s="509"/>
      <c r="M4" s="509"/>
    </row>
    <row r="5" spans="1:13" ht="18.75">
      <c r="A5" s="509" t="s">
        <v>1278</v>
      </c>
      <c r="B5" s="509"/>
      <c r="C5" s="509"/>
      <c r="D5" s="509"/>
      <c r="E5" s="509"/>
      <c r="F5" s="509"/>
      <c r="G5" s="509"/>
      <c r="H5" s="509"/>
      <c r="I5" s="509"/>
      <c r="J5" s="509"/>
      <c r="K5" s="509"/>
      <c r="L5" s="509"/>
      <c r="M5" s="509"/>
    </row>
    <row r="7" spans="1:13" s="206" customFormat="1" ht="124.5" customHeight="1">
      <c r="A7" s="316" t="s">
        <v>2</v>
      </c>
      <c r="B7" s="317" t="s">
        <v>3</v>
      </c>
      <c r="C7" s="318" t="s">
        <v>4</v>
      </c>
      <c r="D7" s="316" t="s">
        <v>5</v>
      </c>
      <c r="E7" s="316" t="s">
        <v>6</v>
      </c>
      <c r="F7" s="319" t="s">
        <v>7</v>
      </c>
      <c r="G7" s="316" t="s">
        <v>8</v>
      </c>
      <c r="H7" s="316" t="s">
        <v>9</v>
      </c>
      <c r="I7" s="320" t="s">
        <v>10</v>
      </c>
      <c r="J7" s="316" t="s">
        <v>11</v>
      </c>
      <c r="K7" s="316" t="s">
        <v>12</v>
      </c>
      <c r="L7" s="316" t="s">
        <v>13</v>
      </c>
      <c r="M7" s="316" t="s">
        <v>14</v>
      </c>
    </row>
    <row r="8" spans="1:13" ht="25.5">
      <c r="A8" s="13">
        <v>1</v>
      </c>
      <c r="B8" s="321" t="s">
        <v>3285</v>
      </c>
      <c r="C8" s="322">
        <v>110104110000004</v>
      </c>
      <c r="D8" s="65" t="s">
        <v>3286</v>
      </c>
      <c r="E8" s="323" t="s">
        <v>97</v>
      </c>
      <c r="F8" s="324">
        <v>2010</v>
      </c>
      <c r="G8" s="325">
        <v>12643.55</v>
      </c>
      <c r="H8" s="325">
        <v>12643.55</v>
      </c>
      <c r="I8" s="78">
        <f aca="true" t="shared" si="0" ref="I8:I25">G8-H8</f>
        <v>0</v>
      </c>
      <c r="J8" s="323"/>
      <c r="K8" s="326"/>
      <c r="L8" s="326"/>
      <c r="M8" s="327"/>
    </row>
    <row r="9" spans="1:13" ht="51">
      <c r="A9" s="13">
        <v>2</v>
      </c>
      <c r="B9" s="321" t="s">
        <v>3287</v>
      </c>
      <c r="C9" s="322"/>
      <c r="D9" s="65" t="s">
        <v>3288</v>
      </c>
      <c r="E9" s="323" t="s">
        <v>97</v>
      </c>
      <c r="F9" s="324">
        <v>40544</v>
      </c>
      <c r="G9" s="325">
        <v>5944</v>
      </c>
      <c r="H9" s="325">
        <v>5944</v>
      </c>
      <c r="I9" s="78">
        <f t="shared" si="0"/>
        <v>0</v>
      </c>
      <c r="J9" s="323"/>
      <c r="K9" s="326"/>
      <c r="L9" s="326"/>
      <c r="M9" s="327"/>
    </row>
    <row r="10" spans="1:13" ht="25.5">
      <c r="A10" s="13">
        <v>3</v>
      </c>
      <c r="B10" s="321" t="s">
        <v>3289</v>
      </c>
      <c r="C10" s="328">
        <v>110104109000002</v>
      </c>
      <c r="D10" s="302" t="s">
        <v>3290</v>
      </c>
      <c r="E10" s="17" t="s">
        <v>97</v>
      </c>
      <c r="F10" s="329">
        <v>2007</v>
      </c>
      <c r="G10" s="330">
        <v>4600</v>
      </c>
      <c r="H10" s="330">
        <v>4600</v>
      </c>
      <c r="I10" s="78">
        <f t="shared" si="0"/>
        <v>0</v>
      </c>
      <c r="J10" s="17"/>
      <c r="K10" s="331"/>
      <c r="L10" s="331"/>
      <c r="M10" s="332"/>
    </row>
    <row r="11" spans="1:13" ht="12.75">
      <c r="A11" s="13">
        <v>4</v>
      </c>
      <c r="B11" s="321" t="s">
        <v>3291</v>
      </c>
      <c r="C11" s="328">
        <v>101040000094</v>
      </c>
      <c r="D11" s="302" t="s">
        <v>3292</v>
      </c>
      <c r="E11" s="17" t="s">
        <v>97</v>
      </c>
      <c r="F11" s="329">
        <v>2004</v>
      </c>
      <c r="G11" s="330">
        <v>9639</v>
      </c>
      <c r="H11" s="330">
        <v>9639</v>
      </c>
      <c r="I11" s="78">
        <f t="shared" si="0"/>
        <v>0</v>
      </c>
      <c r="J11" s="17"/>
      <c r="K11" s="331"/>
      <c r="L11" s="331"/>
      <c r="M11" s="332"/>
    </row>
    <row r="12" spans="1:13" ht="25.5">
      <c r="A12" s="13">
        <v>5</v>
      </c>
      <c r="B12" s="321" t="s">
        <v>3293</v>
      </c>
      <c r="C12" s="328">
        <v>110104110000008</v>
      </c>
      <c r="D12" s="17" t="s">
        <v>3294</v>
      </c>
      <c r="E12" s="17" t="s">
        <v>97</v>
      </c>
      <c r="F12" s="329">
        <v>2010</v>
      </c>
      <c r="G12" s="330">
        <v>6200</v>
      </c>
      <c r="H12" s="330">
        <v>6200</v>
      </c>
      <c r="I12" s="78">
        <f t="shared" si="0"/>
        <v>0</v>
      </c>
      <c r="J12" s="17"/>
      <c r="K12" s="331"/>
      <c r="L12" s="331"/>
      <c r="M12" s="332"/>
    </row>
    <row r="13" spans="1:13" ht="25.5">
      <c r="A13" s="13">
        <v>6</v>
      </c>
      <c r="B13" s="321" t="s">
        <v>3295</v>
      </c>
      <c r="C13" s="328">
        <v>110104109000001</v>
      </c>
      <c r="D13" s="302" t="s">
        <v>3181</v>
      </c>
      <c r="E13" s="17" t="s">
        <v>97</v>
      </c>
      <c r="F13" s="329">
        <v>2007</v>
      </c>
      <c r="G13" s="330">
        <v>6200</v>
      </c>
      <c r="H13" s="330">
        <v>6200</v>
      </c>
      <c r="I13" s="78">
        <f t="shared" si="0"/>
        <v>0</v>
      </c>
      <c r="J13" s="17"/>
      <c r="K13" s="331"/>
      <c r="L13" s="331"/>
      <c r="M13" s="332"/>
    </row>
    <row r="14" spans="1:13" ht="38.25">
      <c r="A14" s="13">
        <v>7</v>
      </c>
      <c r="B14" s="321" t="s">
        <v>3296</v>
      </c>
      <c r="C14" s="328">
        <v>1101340211000010</v>
      </c>
      <c r="D14" s="302" t="s">
        <v>3297</v>
      </c>
      <c r="E14" s="17" t="s">
        <v>67</v>
      </c>
      <c r="F14" s="329">
        <v>2011</v>
      </c>
      <c r="G14" s="330">
        <v>7945</v>
      </c>
      <c r="H14" s="330">
        <v>7945</v>
      </c>
      <c r="I14" s="78">
        <f t="shared" si="0"/>
        <v>0</v>
      </c>
      <c r="J14" s="17"/>
      <c r="K14" s="331"/>
      <c r="L14" s="331"/>
      <c r="M14" s="332"/>
    </row>
    <row r="15" spans="1:13" ht="76.5">
      <c r="A15" s="13">
        <v>8</v>
      </c>
      <c r="B15" s="321" t="s">
        <v>3298</v>
      </c>
      <c r="C15" s="328">
        <v>1101340211000010</v>
      </c>
      <c r="D15" s="16" t="s">
        <v>3299</v>
      </c>
      <c r="E15" s="17" t="s">
        <v>97</v>
      </c>
      <c r="F15" s="329">
        <v>2011</v>
      </c>
      <c r="G15" s="330">
        <v>26841</v>
      </c>
      <c r="H15" s="330">
        <v>26841</v>
      </c>
      <c r="I15" s="78">
        <f t="shared" si="0"/>
        <v>0</v>
      </c>
      <c r="J15" s="17"/>
      <c r="K15" s="331"/>
      <c r="L15" s="331"/>
      <c r="M15" s="332"/>
    </row>
    <row r="16" spans="1:13" ht="25.5">
      <c r="A16" s="13">
        <v>9</v>
      </c>
      <c r="B16" s="321" t="s">
        <v>3300</v>
      </c>
      <c r="C16" s="328">
        <v>110104205000012</v>
      </c>
      <c r="D16" s="302" t="s">
        <v>3301</v>
      </c>
      <c r="E16" s="17" t="s">
        <v>97</v>
      </c>
      <c r="F16" s="329">
        <v>2005</v>
      </c>
      <c r="G16" s="330">
        <v>5200.3</v>
      </c>
      <c r="H16" s="330">
        <v>5200.3</v>
      </c>
      <c r="I16" s="78">
        <f t="shared" si="0"/>
        <v>0</v>
      </c>
      <c r="J16" s="17"/>
      <c r="K16" s="331"/>
      <c r="L16" s="331"/>
      <c r="M16" s="332"/>
    </row>
    <row r="17" spans="1:13" ht="25.5">
      <c r="A17" s="13">
        <v>10</v>
      </c>
      <c r="B17" s="321" t="s">
        <v>3302</v>
      </c>
      <c r="C17" s="328">
        <v>110104109000003</v>
      </c>
      <c r="D17" s="302" t="s">
        <v>3303</v>
      </c>
      <c r="E17" s="17" t="s">
        <v>97</v>
      </c>
      <c r="F17" s="329">
        <v>2007</v>
      </c>
      <c r="G17" s="330">
        <v>8920</v>
      </c>
      <c r="H17" s="330">
        <v>8920</v>
      </c>
      <c r="I17" s="78">
        <f t="shared" si="0"/>
        <v>0</v>
      </c>
      <c r="J17" s="17"/>
      <c r="K17" s="331"/>
      <c r="L17" s="331"/>
      <c r="M17" s="332"/>
    </row>
    <row r="18" spans="1:13" ht="25.5">
      <c r="A18" s="13">
        <v>11</v>
      </c>
      <c r="B18" s="321" t="s">
        <v>3304</v>
      </c>
      <c r="C18" s="328">
        <v>110104210000010</v>
      </c>
      <c r="D18" s="17" t="s">
        <v>3305</v>
      </c>
      <c r="E18" s="17" t="s">
        <v>97</v>
      </c>
      <c r="F18" s="329">
        <v>2006</v>
      </c>
      <c r="G18" s="330">
        <v>22770.8</v>
      </c>
      <c r="H18" s="330">
        <v>22770.8</v>
      </c>
      <c r="I18" s="78">
        <f t="shared" si="0"/>
        <v>0</v>
      </c>
      <c r="J18" s="17"/>
      <c r="K18" s="331"/>
      <c r="L18" s="331"/>
      <c r="M18" s="332"/>
    </row>
    <row r="19" spans="1:13" ht="63.75">
      <c r="A19" s="13">
        <v>12</v>
      </c>
      <c r="B19" s="321" t="s">
        <v>3306</v>
      </c>
      <c r="C19" s="328">
        <v>1101340211000010</v>
      </c>
      <c r="D19" s="17" t="s">
        <v>3307</v>
      </c>
      <c r="E19" s="17" t="s">
        <v>3308</v>
      </c>
      <c r="F19" s="329">
        <v>2011</v>
      </c>
      <c r="G19" s="330">
        <v>17737</v>
      </c>
      <c r="H19" s="330">
        <v>17737</v>
      </c>
      <c r="I19" s="78">
        <f t="shared" si="0"/>
        <v>0</v>
      </c>
      <c r="J19" s="17"/>
      <c r="K19" s="331"/>
      <c r="L19" s="331"/>
      <c r="M19" s="332"/>
    </row>
    <row r="20" spans="1:13" ht="12.75">
      <c r="A20" s="13">
        <v>13</v>
      </c>
      <c r="B20" s="321" t="s">
        <v>3309</v>
      </c>
      <c r="C20" s="328">
        <v>110106110000002</v>
      </c>
      <c r="D20" s="17" t="s">
        <v>3310</v>
      </c>
      <c r="E20" s="17" t="s">
        <v>97</v>
      </c>
      <c r="F20" s="329">
        <v>2010</v>
      </c>
      <c r="G20" s="330">
        <v>4500</v>
      </c>
      <c r="H20" s="330">
        <v>4500</v>
      </c>
      <c r="I20" s="78">
        <f t="shared" si="0"/>
        <v>0</v>
      </c>
      <c r="J20" s="17"/>
      <c r="K20" s="331"/>
      <c r="L20" s="331"/>
      <c r="M20" s="332"/>
    </row>
    <row r="21" spans="1:13" ht="12.75">
      <c r="A21" s="13">
        <v>14</v>
      </c>
      <c r="B21" s="321" t="s">
        <v>3311</v>
      </c>
      <c r="C21" s="328">
        <v>110106110000003</v>
      </c>
      <c r="D21" s="17" t="s">
        <v>3312</v>
      </c>
      <c r="E21" s="17" t="s">
        <v>3313</v>
      </c>
      <c r="F21" s="329">
        <v>2010</v>
      </c>
      <c r="G21" s="330">
        <v>4500</v>
      </c>
      <c r="H21" s="330">
        <v>4500</v>
      </c>
      <c r="I21" s="78">
        <f t="shared" si="0"/>
        <v>0</v>
      </c>
      <c r="J21" s="17"/>
      <c r="K21" s="331"/>
      <c r="L21" s="331"/>
      <c r="M21" s="332"/>
    </row>
    <row r="22" spans="1:13" ht="25.5">
      <c r="A22" s="13">
        <v>15</v>
      </c>
      <c r="B22" s="321" t="s">
        <v>3314</v>
      </c>
      <c r="C22" s="328">
        <v>110106110000001</v>
      </c>
      <c r="D22" s="17" t="s">
        <v>3315</v>
      </c>
      <c r="E22" s="17" t="s">
        <v>67</v>
      </c>
      <c r="F22" s="329">
        <v>2009</v>
      </c>
      <c r="G22" s="330">
        <v>3800</v>
      </c>
      <c r="H22" s="330">
        <v>3800</v>
      </c>
      <c r="I22" s="78">
        <f t="shared" si="0"/>
        <v>0</v>
      </c>
      <c r="J22" s="17"/>
      <c r="K22" s="331"/>
      <c r="L22" s="331"/>
      <c r="M22" s="332"/>
    </row>
    <row r="23" spans="1:13" ht="38.25">
      <c r="A23" s="13">
        <v>16</v>
      </c>
      <c r="B23" s="321" t="s">
        <v>3316</v>
      </c>
      <c r="C23" s="328">
        <v>110106110000007</v>
      </c>
      <c r="D23" s="17" t="s">
        <v>3317</v>
      </c>
      <c r="E23" s="17" t="s">
        <v>97</v>
      </c>
      <c r="F23" s="329">
        <v>2010</v>
      </c>
      <c r="G23" s="330">
        <v>4100</v>
      </c>
      <c r="H23" s="330">
        <v>4100</v>
      </c>
      <c r="I23" s="78">
        <f t="shared" si="0"/>
        <v>0</v>
      </c>
      <c r="J23" s="17"/>
      <c r="K23" s="331"/>
      <c r="L23" s="331"/>
      <c r="M23" s="332"/>
    </row>
    <row r="24" spans="1:13" ht="12.75">
      <c r="A24" s="13">
        <v>17</v>
      </c>
      <c r="B24" s="321" t="s">
        <v>3318</v>
      </c>
      <c r="C24" s="328" t="s">
        <v>3645</v>
      </c>
      <c r="D24" s="17" t="s">
        <v>3319</v>
      </c>
      <c r="E24" s="17" t="s">
        <v>97</v>
      </c>
      <c r="F24" s="329">
        <v>2010</v>
      </c>
      <c r="G24" s="330">
        <v>13500</v>
      </c>
      <c r="H24" s="330">
        <v>13500</v>
      </c>
      <c r="I24" s="78">
        <f t="shared" si="0"/>
        <v>0</v>
      </c>
      <c r="J24" s="17"/>
      <c r="K24" s="331"/>
      <c r="L24" s="331"/>
      <c r="M24" s="332"/>
    </row>
    <row r="25" spans="1:13" ht="12.75">
      <c r="A25" s="13">
        <v>18</v>
      </c>
      <c r="B25" s="321" t="s">
        <v>3320</v>
      </c>
      <c r="C25" s="328">
        <v>110106110000006</v>
      </c>
      <c r="D25" s="17" t="s">
        <v>1886</v>
      </c>
      <c r="E25" s="17" t="s">
        <v>97</v>
      </c>
      <c r="F25" s="329">
        <v>2010</v>
      </c>
      <c r="G25" s="330">
        <v>17500</v>
      </c>
      <c r="H25" s="330">
        <v>17500</v>
      </c>
      <c r="I25" s="78">
        <f t="shared" si="0"/>
        <v>0</v>
      </c>
      <c r="J25" s="17"/>
      <c r="K25" s="331"/>
      <c r="L25" s="331"/>
      <c r="M25" s="332"/>
    </row>
    <row r="26" spans="1:14" ht="25.5">
      <c r="A26" s="13">
        <v>19</v>
      </c>
      <c r="B26" s="333" t="s">
        <v>3572</v>
      </c>
      <c r="C26" s="328">
        <v>110134021300017</v>
      </c>
      <c r="D26" s="17" t="s">
        <v>3482</v>
      </c>
      <c r="E26" s="17" t="s">
        <v>97</v>
      </c>
      <c r="F26" s="329">
        <v>2013</v>
      </c>
      <c r="G26" s="330">
        <v>6433</v>
      </c>
      <c r="H26" s="330">
        <v>6433</v>
      </c>
      <c r="I26" s="77">
        <v>0</v>
      </c>
      <c r="J26" s="17"/>
      <c r="K26" s="331"/>
      <c r="L26" s="331"/>
      <c r="M26" s="331"/>
      <c r="N26" s="506" t="s">
        <v>3576</v>
      </c>
    </row>
    <row r="27" spans="1:14" ht="12.75">
      <c r="A27" s="13">
        <v>20</v>
      </c>
      <c r="B27" s="333" t="s">
        <v>3573</v>
      </c>
      <c r="C27" s="328">
        <v>110134021300016</v>
      </c>
      <c r="D27" s="17" t="s">
        <v>3483</v>
      </c>
      <c r="E27" s="17" t="s">
        <v>97</v>
      </c>
      <c r="F27" s="329">
        <v>2013</v>
      </c>
      <c r="G27" s="330">
        <v>23345</v>
      </c>
      <c r="H27" s="330">
        <v>23345</v>
      </c>
      <c r="I27" s="77">
        <v>0</v>
      </c>
      <c r="J27" s="17"/>
      <c r="K27" s="331"/>
      <c r="L27" s="331"/>
      <c r="M27" s="331"/>
      <c r="N27" s="507"/>
    </row>
    <row r="28" spans="1:14" ht="12.75">
      <c r="A28" s="13">
        <v>21</v>
      </c>
      <c r="B28" s="333" t="s">
        <v>3574</v>
      </c>
      <c r="C28" s="328">
        <v>110134021300019</v>
      </c>
      <c r="D28" s="17" t="s">
        <v>3484</v>
      </c>
      <c r="E28" s="17" t="s">
        <v>97</v>
      </c>
      <c r="F28" s="329">
        <v>2013</v>
      </c>
      <c r="G28" s="330">
        <v>6280</v>
      </c>
      <c r="H28" s="330">
        <v>6280</v>
      </c>
      <c r="I28" s="77">
        <v>0</v>
      </c>
      <c r="J28" s="17"/>
      <c r="K28" s="331"/>
      <c r="L28" s="331"/>
      <c r="M28" s="331"/>
      <c r="N28" s="507"/>
    </row>
    <row r="29" spans="1:14" ht="25.5">
      <c r="A29" s="13">
        <v>22</v>
      </c>
      <c r="B29" s="333" t="s">
        <v>3575</v>
      </c>
      <c r="C29" s="328">
        <v>110134021300018</v>
      </c>
      <c r="D29" s="17" t="s">
        <v>3485</v>
      </c>
      <c r="E29" s="17" t="s">
        <v>97</v>
      </c>
      <c r="F29" s="329">
        <v>2013</v>
      </c>
      <c r="G29" s="330">
        <v>2932</v>
      </c>
      <c r="H29" s="330">
        <v>2932</v>
      </c>
      <c r="I29" s="77"/>
      <c r="J29" s="17"/>
      <c r="K29" s="331"/>
      <c r="L29" s="331"/>
      <c r="M29" s="331"/>
      <c r="N29" s="508"/>
    </row>
    <row r="30" spans="1:14" ht="51">
      <c r="A30" s="13">
        <v>23</v>
      </c>
      <c r="B30" s="333" t="s">
        <v>4029</v>
      </c>
      <c r="C30" s="328">
        <v>110134001400020</v>
      </c>
      <c r="D30" s="17" t="s">
        <v>4024</v>
      </c>
      <c r="E30" s="17" t="s">
        <v>97</v>
      </c>
      <c r="F30" s="329">
        <v>2014</v>
      </c>
      <c r="G30" s="330">
        <v>29510</v>
      </c>
      <c r="H30" s="330">
        <v>29510</v>
      </c>
      <c r="I30" s="330">
        <v>0</v>
      </c>
      <c r="J30" s="17"/>
      <c r="K30" s="331"/>
      <c r="L30" s="331"/>
      <c r="M30" s="331"/>
      <c r="N30" s="334" t="s">
        <v>4025</v>
      </c>
    </row>
    <row r="31" spans="1:13" ht="19.5" customHeight="1">
      <c r="A31" s="13"/>
      <c r="B31" s="17" t="s">
        <v>2824</v>
      </c>
      <c r="C31" s="328"/>
      <c r="D31" s="17"/>
      <c r="E31" s="17"/>
      <c r="F31" s="329"/>
      <c r="G31" s="330">
        <f>SUM(G8:G30)</f>
        <v>251040.65000000002</v>
      </c>
      <c r="H31" s="330">
        <f>SUM(H8:H30)</f>
        <v>251040.65000000002</v>
      </c>
      <c r="I31" s="77">
        <f>SUM(I8:I30)</f>
        <v>0</v>
      </c>
      <c r="J31" s="17"/>
      <c r="K31" s="331"/>
      <c r="L31" s="331"/>
      <c r="M31" s="332"/>
    </row>
    <row r="35" ht="18.75">
      <c r="A35" s="335"/>
    </row>
    <row r="36" spans="1:10" ht="18.75">
      <c r="A36" s="338"/>
      <c r="J36" s="455"/>
    </row>
    <row r="37" ht="18.75">
      <c r="A37" s="338"/>
    </row>
    <row r="38" ht="18.75">
      <c r="A38" s="338"/>
    </row>
  </sheetData>
  <sheetProtection selectLockedCells="1" selectUnlockedCells="1"/>
  <mergeCells count="5">
    <mergeCell ref="A2:M2"/>
    <mergeCell ref="A3:M3"/>
    <mergeCell ref="A4:M4"/>
    <mergeCell ref="A5:M5"/>
    <mergeCell ref="N26:N29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51"/>
  <sheetViews>
    <sheetView zoomScaleSheetLayoutView="100" zoomScalePageLayoutView="0" workbookViewId="0" topLeftCell="A3">
      <selection activeCell="A7" sqref="A7:IV7"/>
    </sheetView>
  </sheetViews>
  <sheetFormatPr defaultColWidth="11.57421875" defaultRowHeight="12.75"/>
  <cols>
    <col min="1" max="1" width="7.140625" style="50" customWidth="1"/>
    <col min="2" max="2" width="16.00390625" style="50" customWidth="1"/>
    <col min="3" max="3" width="18.421875" style="339" customWidth="1"/>
    <col min="4" max="4" width="24.7109375" style="50" customWidth="1"/>
    <col min="5" max="5" width="15.00390625" style="50" customWidth="1"/>
    <col min="6" max="6" width="13.8515625" style="50" customWidth="1"/>
    <col min="7" max="8" width="11.7109375" style="282" bestFit="1" customWidth="1"/>
    <col min="9" max="9" width="11.57421875" style="282" customWidth="1"/>
    <col min="10" max="11" width="11.57421875" style="50" customWidth="1"/>
    <col min="12" max="12" width="13.00390625" style="50" customWidth="1"/>
    <col min="13" max="16384" width="11.57421875" style="50" customWidth="1"/>
  </cols>
  <sheetData>
    <row r="1" spans="1:13" ht="18.75">
      <c r="A1" s="509" t="s">
        <v>3321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</row>
    <row r="2" spans="1:13" ht="27" customHeight="1">
      <c r="A2" s="509" t="s">
        <v>1276</v>
      </c>
      <c r="B2" s="509"/>
      <c r="C2" s="509"/>
      <c r="D2" s="509"/>
      <c r="E2" s="509"/>
      <c r="F2" s="509"/>
      <c r="G2" s="509"/>
      <c r="H2" s="509"/>
      <c r="I2" s="509"/>
      <c r="J2" s="509"/>
      <c r="K2" s="509"/>
      <c r="L2" s="509"/>
      <c r="M2" s="509"/>
    </row>
    <row r="3" spans="1:13" ht="35.25" customHeight="1">
      <c r="A3" s="519" t="s">
        <v>3322</v>
      </c>
      <c r="B3" s="519"/>
      <c r="C3" s="519"/>
      <c r="D3" s="519"/>
      <c r="E3" s="519"/>
      <c r="F3" s="519"/>
      <c r="G3" s="519"/>
      <c r="H3" s="519"/>
      <c r="I3" s="519"/>
      <c r="J3" s="519"/>
      <c r="K3" s="519"/>
      <c r="L3" s="519"/>
      <c r="M3" s="519"/>
    </row>
    <row r="4" spans="1:13" ht="18.75">
      <c r="A4" s="509" t="s">
        <v>1278</v>
      </c>
      <c r="B4" s="509"/>
      <c r="C4" s="509"/>
      <c r="D4" s="509"/>
      <c r="E4" s="509"/>
      <c r="F4" s="509"/>
      <c r="G4" s="509"/>
      <c r="H4" s="509"/>
      <c r="I4" s="509"/>
      <c r="J4" s="509"/>
      <c r="K4" s="509"/>
      <c r="L4" s="509"/>
      <c r="M4" s="509"/>
    </row>
    <row r="5" ht="18.75">
      <c r="A5" s="338"/>
    </row>
    <row r="6" spans="1:13" s="21" customFormat="1" ht="49.5" customHeight="1">
      <c r="A6" s="85" t="s">
        <v>2</v>
      </c>
      <c r="B6" s="87" t="s">
        <v>3</v>
      </c>
      <c r="C6" s="340" t="s">
        <v>4</v>
      </c>
      <c r="D6" s="85" t="s">
        <v>5</v>
      </c>
      <c r="E6" s="85" t="s">
        <v>6</v>
      </c>
      <c r="F6" s="85" t="s">
        <v>7</v>
      </c>
      <c r="G6" s="88" t="s">
        <v>8</v>
      </c>
      <c r="H6" s="88" t="s">
        <v>9</v>
      </c>
      <c r="I6" s="88" t="s">
        <v>10</v>
      </c>
      <c r="J6" s="85" t="s">
        <v>11</v>
      </c>
      <c r="K6" s="85" t="s">
        <v>12</v>
      </c>
      <c r="L6" s="85" t="s">
        <v>13</v>
      </c>
      <c r="M6" s="85" t="s">
        <v>14</v>
      </c>
    </row>
    <row r="7" spans="1:13" s="22" customFormat="1" ht="63.75">
      <c r="A7" s="341">
        <v>1</v>
      </c>
      <c r="B7" s="14" t="s">
        <v>3323</v>
      </c>
      <c r="C7" s="342">
        <v>110105110000003</v>
      </c>
      <c r="D7" s="161" t="s">
        <v>3487</v>
      </c>
      <c r="E7" s="323" t="s">
        <v>97</v>
      </c>
      <c r="F7" s="343">
        <v>38231</v>
      </c>
      <c r="G7" s="78">
        <v>210450</v>
      </c>
      <c r="H7" s="78">
        <v>210450</v>
      </c>
      <c r="I7" s="78">
        <f aca="true" t="shared" si="0" ref="I7:I23">G7-H7</f>
        <v>0</v>
      </c>
      <c r="J7" s="161"/>
      <c r="K7" s="165"/>
      <c r="L7" s="165"/>
      <c r="M7" s="344"/>
    </row>
    <row r="8" spans="1:13" s="22" customFormat="1" ht="25.5">
      <c r="A8" s="341">
        <v>2</v>
      </c>
      <c r="B8" s="14" t="s">
        <v>3324</v>
      </c>
      <c r="C8" s="345">
        <v>110105110000004</v>
      </c>
      <c r="D8" s="346" t="s">
        <v>3325</v>
      </c>
      <c r="E8" s="17" t="s">
        <v>97</v>
      </c>
      <c r="F8" s="347">
        <v>39163</v>
      </c>
      <c r="G8" s="77">
        <v>357500</v>
      </c>
      <c r="H8" s="77">
        <v>357500</v>
      </c>
      <c r="I8" s="78">
        <f t="shared" si="0"/>
        <v>0</v>
      </c>
      <c r="J8" s="346"/>
      <c r="K8" s="348"/>
      <c r="L8" s="348"/>
      <c r="M8" s="349"/>
    </row>
    <row r="9" spans="1:13" s="22" customFormat="1" ht="102">
      <c r="A9" s="341">
        <v>3</v>
      </c>
      <c r="B9" s="14" t="s">
        <v>3326</v>
      </c>
      <c r="C9" s="345">
        <v>110105110000005</v>
      </c>
      <c r="D9" s="16" t="s">
        <v>3327</v>
      </c>
      <c r="E9" s="17" t="s">
        <v>67</v>
      </c>
      <c r="F9" s="347">
        <v>40393</v>
      </c>
      <c r="G9" s="77">
        <v>200000</v>
      </c>
      <c r="H9" s="77">
        <v>175952.48</v>
      </c>
      <c r="I9" s="78">
        <f t="shared" si="0"/>
        <v>24047.51999999999</v>
      </c>
      <c r="J9" s="346"/>
      <c r="K9" s="348"/>
      <c r="L9" s="348"/>
      <c r="M9" s="349"/>
    </row>
    <row r="10" spans="1:13" s="22" customFormat="1" ht="76.5">
      <c r="A10" s="341">
        <v>4</v>
      </c>
      <c r="B10" s="14" t="s">
        <v>3328</v>
      </c>
      <c r="C10" s="345">
        <v>110105110000002</v>
      </c>
      <c r="D10" s="16" t="s">
        <v>3488</v>
      </c>
      <c r="E10" s="17" t="s">
        <v>67</v>
      </c>
      <c r="F10" s="347">
        <v>40368</v>
      </c>
      <c r="G10" s="77">
        <v>586300</v>
      </c>
      <c r="H10" s="77">
        <v>525715.55</v>
      </c>
      <c r="I10" s="78">
        <f t="shared" si="0"/>
        <v>60584.44999999995</v>
      </c>
      <c r="J10" s="346"/>
      <c r="K10" s="348"/>
      <c r="L10" s="348"/>
      <c r="M10" s="349"/>
    </row>
    <row r="11" spans="1:13" s="22" customFormat="1" ht="25.5">
      <c r="A11" s="341"/>
      <c r="B11" s="14" t="s">
        <v>3329</v>
      </c>
      <c r="C11" s="345"/>
      <c r="D11" s="16" t="s">
        <v>3330</v>
      </c>
      <c r="E11" s="17" t="s">
        <v>750</v>
      </c>
      <c r="F11" s="329">
        <v>2012</v>
      </c>
      <c r="G11" s="77">
        <v>288999</v>
      </c>
      <c r="H11" s="77">
        <v>144499.5</v>
      </c>
      <c r="I11" s="78">
        <f t="shared" si="0"/>
        <v>144499.5</v>
      </c>
      <c r="J11" s="346"/>
      <c r="K11" s="348"/>
      <c r="L11" s="348"/>
      <c r="M11" s="349"/>
    </row>
    <row r="12" spans="1:13" s="22" customFormat="1" ht="25.5">
      <c r="A12" s="341">
        <v>5</v>
      </c>
      <c r="B12" s="14" t="s">
        <v>3331</v>
      </c>
      <c r="C12" s="345">
        <v>110134041100004</v>
      </c>
      <c r="D12" s="346" t="s">
        <v>3332</v>
      </c>
      <c r="E12" s="17" t="s">
        <v>97</v>
      </c>
      <c r="F12" s="347">
        <v>40878</v>
      </c>
      <c r="G12" s="77">
        <v>4650</v>
      </c>
      <c r="H12" s="77">
        <v>4650</v>
      </c>
      <c r="I12" s="78">
        <f t="shared" si="0"/>
        <v>0</v>
      </c>
      <c r="J12" s="346"/>
      <c r="K12" s="348"/>
      <c r="L12" s="348"/>
      <c r="M12" s="349"/>
    </row>
    <row r="13" spans="1:13" s="22" customFormat="1" ht="12.75">
      <c r="A13" s="341">
        <v>6</v>
      </c>
      <c r="B13" s="14" t="s">
        <v>3333</v>
      </c>
      <c r="C13" s="350"/>
      <c r="D13" s="351" t="s">
        <v>3334</v>
      </c>
      <c r="E13" s="352" t="s">
        <v>97</v>
      </c>
      <c r="F13" s="353">
        <v>40878</v>
      </c>
      <c r="G13" s="354">
        <v>2500</v>
      </c>
      <c r="H13" s="354">
        <v>2500</v>
      </c>
      <c r="I13" s="355">
        <f t="shared" si="0"/>
        <v>0</v>
      </c>
      <c r="J13" s="351"/>
      <c r="K13" s="356"/>
      <c r="L13" s="356"/>
      <c r="M13" s="357"/>
    </row>
    <row r="14" spans="1:13" s="22" customFormat="1" ht="12.75">
      <c r="A14" s="341">
        <v>7</v>
      </c>
      <c r="B14" s="14" t="s">
        <v>3335</v>
      </c>
      <c r="C14" s="350"/>
      <c r="D14" s="351" t="s">
        <v>3336</v>
      </c>
      <c r="E14" s="352" t="s">
        <v>97</v>
      </c>
      <c r="F14" s="353">
        <v>40878</v>
      </c>
      <c r="G14" s="354">
        <v>1500</v>
      </c>
      <c r="H14" s="354">
        <v>1500</v>
      </c>
      <c r="I14" s="355">
        <f t="shared" si="0"/>
        <v>0</v>
      </c>
      <c r="J14" s="351"/>
      <c r="K14" s="356"/>
      <c r="L14" s="356"/>
      <c r="M14" s="357"/>
    </row>
    <row r="15" spans="1:13" s="22" customFormat="1" ht="25.5">
      <c r="A15" s="341">
        <v>8</v>
      </c>
      <c r="B15" s="14" t="s">
        <v>3337</v>
      </c>
      <c r="C15" s="350">
        <v>110104210000003</v>
      </c>
      <c r="D15" s="358" t="s">
        <v>3338</v>
      </c>
      <c r="E15" s="352" t="s">
        <v>97</v>
      </c>
      <c r="F15" s="353">
        <v>39274</v>
      </c>
      <c r="G15" s="354">
        <v>9800</v>
      </c>
      <c r="H15" s="354">
        <v>9800</v>
      </c>
      <c r="I15" s="355">
        <f t="shared" si="0"/>
        <v>0</v>
      </c>
      <c r="J15" s="351"/>
      <c r="K15" s="356"/>
      <c r="L15" s="356"/>
      <c r="M15" s="357"/>
    </row>
    <row r="16" spans="1:13" s="22" customFormat="1" ht="12.75">
      <c r="A16" s="341">
        <v>9</v>
      </c>
      <c r="B16" s="14" t="s">
        <v>3339</v>
      </c>
      <c r="C16" s="350">
        <v>110104210000002</v>
      </c>
      <c r="D16" s="358" t="s">
        <v>3340</v>
      </c>
      <c r="E16" s="352" t="s">
        <v>97</v>
      </c>
      <c r="F16" s="353">
        <v>39274</v>
      </c>
      <c r="G16" s="354">
        <v>5980</v>
      </c>
      <c r="H16" s="354">
        <v>5980</v>
      </c>
      <c r="I16" s="355">
        <f t="shared" si="0"/>
        <v>0</v>
      </c>
      <c r="J16" s="351"/>
      <c r="K16" s="356"/>
      <c r="L16" s="356"/>
      <c r="M16" s="357"/>
    </row>
    <row r="17" spans="1:13" s="22" customFormat="1" ht="25.5">
      <c r="A17" s="341">
        <v>10</v>
      </c>
      <c r="B17" s="14" t="s">
        <v>3341</v>
      </c>
      <c r="C17" s="345">
        <v>110104209000001</v>
      </c>
      <c r="D17" s="16" t="s">
        <v>3342</v>
      </c>
      <c r="E17" s="17" t="s">
        <v>97</v>
      </c>
      <c r="F17" s="347">
        <v>39955</v>
      </c>
      <c r="G17" s="77">
        <v>8500</v>
      </c>
      <c r="H17" s="77">
        <v>8500</v>
      </c>
      <c r="I17" s="78">
        <f t="shared" si="0"/>
        <v>0</v>
      </c>
      <c r="J17" s="346"/>
      <c r="K17" s="348"/>
      <c r="L17" s="348"/>
      <c r="M17" s="349"/>
    </row>
    <row r="18" spans="1:13" s="22" customFormat="1" ht="12.75">
      <c r="A18" s="341">
        <v>12</v>
      </c>
      <c r="B18" s="359" t="s">
        <v>3344</v>
      </c>
      <c r="C18" s="350"/>
      <c r="D18" s="358" t="s">
        <v>3345</v>
      </c>
      <c r="E18" s="352" t="s">
        <v>97</v>
      </c>
      <c r="F18" s="360">
        <v>2012</v>
      </c>
      <c r="G18" s="354">
        <v>2364</v>
      </c>
      <c r="H18" s="354">
        <v>2364</v>
      </c>
      <c r="I18" s="355">
        <f t="shared" si="0"/>
        <v>0</v>
      </c>
      <c r="J18" s="351"/>
      <c r="K18" s="356"/>
      <c r="L18" s="356"/>
      <c r="M18" s="357"/>
    </row>
    <row r="19" spans="1:13" s="22" customFormat="1" ht="25.5">
      <c r="A19" s="341">
        <v>13</v>
      </c>
      <c r="B19" s="359" t="s">
        <v>3346</v>
      </c>
      <c r="C19" s="350"/>
      <c r="D19" s="358" t="s">
        <v>3347</v>
      </c>
      <c r="E19" s="352" t="s">
        <v>97</v>
      </c>
      <c r="F19" s="360">
        <v>2012</v>
      </c>
      <c r="G19" s="354">
        <v>870</v>
      </c>
      <c r="H19" s="354">
        <v>870</v>
      </c>
      <c r="I19" s="355">
        <f t="shared" si="0"/>
        <v>0</v>
      </c>
      <c r="J19" s="351"/>
      <c r="K19" s="356"/>
      <c r="L19" s="356"/>
      <c r="M19" s="357"/>
    </row>
    <row r="20" spans="1:13" s="22" customFormat="1" ht="38.25">
      <c r="A20" s="341">
        <v>14</v>
      </c>
      <c r="B20" s="359" t="s">
        <v>3348</v>
      </c>
      <c r="C20" s="350"/>
      <c r="D20" s="358" t="s">
        <v>1918</v>
      </c>
      <c r="E20" s="352" t="s">
        <v>97</v>
      </c>
      <c r="F20" s="360">
        <v>2013</v>
      </c>
      <c r="G20" s="354">
        <v>1116</v>
      </c>
      <c r="H20" s="354">
        <v>1116</v>
      </c>
      <c r="I20" s="355">
        <f t="shared" si="0"/>
        <v>0</v>
      </c>
      <c r="J20" s="351"/>
      <c r="K20" s="356"/>
      <c r="L20" s="356"/>
      <c r="M20" s="357"/>
    </row>
    <row r="21" spans="1:13" s="22" customFormat="1" ht="38.25">
      <c r="A21" s="341">
        <v>15</v>
      </c>
      <c r="B21" s="359" t="s">
        <v>3349</v>
      </c>
      <c r="C21" s="350"/>
      <c r="D21" s="358" t="s">
        <v>1920</v>
      </c>
      <c r="E21" s="352" t="s">
        <v>97</v>
      </c>
      <c r="F21" s="360">
        <v>2013</v>
      </c>
      <c r="G21" s="354">
        <v>332</v>
      </c>
      <c r="H21" s="354">
        <v>332</v>
      </c>
      <c r="I21" s="355">
        <f t="shared" si="0"/>
        <v>0</v>
      </c>
      <c r="J21" s="351"/>
      <c r="K21" s="356"/>
      <c r="L21" s="356"/>
      <c r="M21" s="357"/>
    </row>
    <row r="22" spans="1:13" s="22" customFormat="1" ht="51">
      <c r="A22" s="341">
        <v>16</v>
      </c>
      <c r="B22" s="359" t="s">
        <v>3350</v>
      </c>
      <c r="C22" s="350">
        <v>110136001300001</v>
      </c>
      <c r="D22" s="358" t="s">
        <v>3351</v>
      </c>
      <c r="E22" s="352" t="s">
        <v>97</v>
      </c>
      <c r="F22" s="360">
        <v>2013</v>
      </c>
      <c r="G22" s="354">
        <v>6970</v>
      </c>
      <c r="H22" s="354">
        <v>6970</v>
      </c>
      <c r="I22" s="355">
        <f t="shared" si="0"/>
        <v>0</v>
      </c>
      <c r="J22" s="351"/>
      <c r="K22" s="356"/>
      <c r="L22" s="356"/>
      <c r="M22" s="357"/>
    </row>
    <row r="23" spans="1:14" s="22" customFormat="1" ht="38.25">
      <c r="A23" s="341">
        <v>17</v>
      </c>
      <c r="B23" s="359" t="s">
        <v>3536</v>
      </c>
      <c r="C23" s="350">
        <v>110138001300001</v>
      </c>
      <c r="D23" s="358" t="s">
        <v>3476</v>
      </c>
      <c r="E23" s="352" t="s">
        <v>97</v>
      </c>
      <c r="F23" s="360">
        <v>2013</v>
      </c>
      <c r="G23" s="354">
        <v>3738</v>
      </c>
      <c r="H23" s="354">
        <v>3738</v>
      </c>
      <c r="I23" s="354">
        <f t="shared" si="0"/>
        <v>0</v>
      </c>
      <c r="J23" s="351"/>
      <c r="K23" s="356"/>
      <c r="L23" s="356"/>
      <c r="M23" s="356"/>
      <c r="N23" s="520" t="s">
        <v>3571</v>
      </c>
    </row>
    <row r="24" spans="1:14" s="22" customFormat="1" ht="25.5">
      <c r="A24" s="341">
        <v>18</v>
      </c>
      <c r="B24" s="359" t="s">
        <v>3566</v>
      </c>
      <c r="C24" s="350"/>
      <c r="D24" s="358" t="s">
        <v>3477</v>
      </c>
      <c r="E24" s="352" t="s">
        <v>97</v>
      </c>
      <c r="F24" s="360">
        <v>2013</v>
      </c>
      <c r="G24" s="354">
        <v>230</v>
      </c>
      <c r="H24" s="354">
        <v>230</v>
      </c>
      <c r="I24" s="354">
        <v>0</v>
      </c>
      <c r="J24" s="351"/>
      <c r="K24" s="356"/>
      <c r="L24" s="356"/>
      <c r="M24" s="356"/>
      <c r="N24" s="521"/>
    </row>
    <row r="25" spans="1:14" s="22" customFormat="1" ht="38.25">
      <c r="A25" s="341">
        <v>19</v>
      </c>
      <c r="B25" s="359" t="s">
        <v>3567</v>
      </c>
      <c r="C25" s="350"/>
      <c r="D25" s="358" t="s">
        <v>3478</v>
      </c>
      <c r="E25" s="352" t="s">
        <v>97</v>
      </c>
      <c r="F25" s="360">
        <v>2013</v>
      </c>
      <c r="G25" s="354">
        <v>760</v>
      </c>
      <c r="H25" s="354">
        <v>760</v>
      </c>
      <c r="I25" s="354">
        <v>0</v>
      </c>
      <c r="J25" s="351"/>
      <c r="K25" s="356"/>
      <c r="L25" s="356"/>
      <c r="M25" s="356"/>
      <c r="N25" s="521"/>
    </row>
    <row r="26" spans="1:14" s="22" customFormat="1" ht="38.25">
      <c r="A26" s="341">
        <v>20</v>
      </c>
      <c r="B26" s="359" t="s">
        <v>3568</v>
      </c>
      <c r="C26" s="350"/>
      <c r="D26" s="358" t="s">
        <v>3479</v>
      </c>
      <c r="E26" s="352" t="s">
        <v>97</v>
      </c>
      <c r="F26" s="360">
        <v>2013</v>
      </c>
      <c r="G26" s="354">
        <v>570</v>
      </c>
      <c r="H26" s="354">
        <v>570</v>
      </c>
      <c r="I26" s="354">
        <v>0</v>
      </c>
      <c r="J26" s="351"/>
      <c r="K26" s="356"/>
      <c r="L26" s="356"/>
      <c r="M26" s="356"/>
      <c r="N26" s="521"/>
    </row>
    <row r="27" spans="1:14" s="22" customFormat="1" ht="25.5">
      <c r="A27" s="341">
        <v>21</v>
      </c>
      <c r="B27" s="359" t="s">
        <v>3569</v>
      </c>
      <c r="C27" s="350"/>
      <c r="D27" s="358" t="s">
        <v>3480</v>
      </c>
      <c r="E27" s="352" t="s">
        <v>97</v>
      </c>
      <c r="F27" s="360">
        <v>2013</v>
      </c>
      <c r="G27" s="354">
        <v>289</v>
      </c>
      <c r="H27" s="354">
        <v>289</v>
      </c>
      <c r="I27" s="354">
        <v>0</v>
      </c>
      <c r="J27" s="351"/>
      <c r="K27" s="356"/>
      <c r="L27" s="356"/>
      <c r="M27" s="356"/>
      <c r="N27" s="521"/>
    </row>
    <row r="28" spans="1:14" s="22" customFormat="1" ht="12.75">
      <c r="A28" s="341">
        <v>22</v>
      </c>
      <c r="B28" s="359" t="s">
        <v>3570</v>
      </c>
      <c r="C28" s="350">
        <v>110134001300006</v>
      </c>
      <c r="D28" s="358" t="s">
        <v>3481</v>
      </c>
      <c r="E28" s="352" t="s">
        <v>97</v>
      </c>
      <c r="F28" s="360">
        <v>2013</v>
      </c>
      <c r="G28" s="354">
        <v>18264</v>
      </c>
      <c r="H28" s="354">
        <v>18264</v>
      </c>
      <c r="I28" s="354">
        <v>0</v>
      </c>
      <c r="J28" s="351"/>
      <c r="K28" s="356"/>
      <c r="L28" s="356"/>
      <c r="M28" s="356"/>
      <c r="N28" s="522"/>
    </row>
    <row r="29" spans="1:14" s="22" customFormat="1" ht="38.25">
      <c r="A29" s="341">
        <v>23</v>
      </c>
      <c r="B29" s="359" t="s">
        <v>3638</v>
      </c>
      <c r="C29" s="350">
        <v>110136001300002</v>
      </c>
      <c r="D29" s="358" t="s">
        <v>3637</v>
      </c>
      <c r="E29" s="352" t="s">
        <v>97</v>
      </c>
      <c r="F29" s="360">
        <v>2013</v>
      </c>
      <c r="G29" s="354">
        <v>4050</v>
      </c>
      <c r="H29" s="354">
        <v>4050</v>
      </c>
      <c r="I29" s="354">
        <v>0</v>
      </c>
      <c r="J29" s="351"/>
      <c r="K29" s="356"/>
      <c r="L29" s="356"/>
      <c r="M29" s="357"/>
      <c r="N29" s="361"/>
    </row>
    <row r="30" spans="1:14" s="22" customFormat="1" ht="12.75">
      <c r="A30" s="341">
        <v>24</v>
      </c>
      <c r="B30" s="359" t="s">
        <v>3639</v>
      </c>
      <c r="C30" s="350" t="s">
        <v>3640</v>
      </c>
      <c r="D30" s="350" t="s">
        <v>3643</v>
      </c>
      <c r="E30" s="352" t="s">
        <v>97</v>
      </c>
      <c r="F30" s="360">
        <v>2013</v>
      </c>
      <c r="G30" s="354">
        <v>15020</v>
      </c>
      <c r="H30" s="354">
        <v>15020</v>
      </c>
      <c r="I30" s="354">
        <v>0</v>
      </c>
      <c r="J30" s="351"/>
      <c r="K30" s="356"/>
      <c r="L30" s="356"/>
      <c r="M30" s="357"/>
      <c r="N30" s="361"/>
    </row>
    <row r="31" spans="1:14" s="22" customFormat="1" ht="12.75">
      <c r="A31" s="341">
        <v>25</v>
      </c>
      <c r="B31" s="359" t="s">
        <v>3641</v>
      </c>
      <c r="C31" s="350"/>
      <c r="D31" s="350" t="s">
        <v>3642</v>
      </c>
      <c r="E31" s="352" t="s">
        <v>97</v>
      </c>
      <c r="F31" s="360">
        <v>2013</v>
      </c>
      <c r="G31" s="354">
        <v>3760</v>
      </c>
      <c r="H31" s="354">
        <v>3760</v>
      </c>
      <c r="I31" s="354">
        <v>0</v>
      </c>
      <c r="J31" s="351"/>
      <c r="K31" s="356"/>
      <c r="L31" s="356"/>
      <c r="M31" s="357"/>
      <c r="N31" s="361"/>
    </row>
    <row r="32" spans="1:14" s="22" customFormat="1" ht="12.75">
      <c r="A32" s="341">
        <v>26</v>
      </c>
      <c r="B32" s="359" t="s">
        <v>3644</v>
      </c>
      <c r="C32" s="350"/>
      <c r="D32" s="350" t="s">
        <v>1793</v>
      </c>
      <c r="E32" s="352" t="s">
        <v>97</v>
      </c>
      <c r="F32" s="360">
        <v>2013</v>
      </c>
      <c r="G32" s="354">
        <v>1200</v>
      </c>
      <c r="H32" s="354">
        <v>1200</v>
      </c>
      <c r="I32" s="354">
        <v>0</v>
      </c>
      <c r="J32" s="351"/>
      <c r="K32" s="356"/>
      <c r="L32" s="356"/>
      <c r="M32" s="357"/>
      <c r="N32" s="361"/>
    </row>
    <row r="33" spans="1:13" s="22" customFormat="1" ht="12.75">
      <c r="A33" s="362"/>
      <c r="B33" s="363" t="s">
        <v>2824</v>
      </c>
      <c r="C33" s="328"/>
      <c r="D33" s="346"/>
      <c r="E33" s="17"/>
      <c r="F33" s="17"/>
      <c r="G33" s="77">
        <f>SUM(G7:G32)</f>
        <v>1735712</v>
      </c>
      <c r="H33" s="77">
        <f>SUM(H7:H32)</f>
        <v>1506580.53</v>
      </c>
      <c r="I33" s="77">
        <f>SUM(I7:I32)</f>
        <v>229131.46999999994</v>
      </c>
      <c r="J33" s="346"/>
      <c r="K33" s="348"/>
      <c r="L33" s="348"/>
      <c r="M33" s="349"/>
    </row>
    <row r="34" spans="3:13" ht="12.75">
      <c r="C34" s="364"/>
      <c r="D34" s="365"/>
      <c r="E34" s="365"/>
      <c r="F34" s="365"/>
      <c r="G34" s="366"/>
      <c r="H34" s="366"/>
      <c r="I34" s="366"/>
      <c r="J34" s="365"/>
      <c r="K34" s="365"/>
      <c r="L34" s="365"/>
      <c r="M34" s="365"/>
    </row>
    <row r="35" spans="3:13" ht="12.75">
      <c r="C35" s="364"/>
      <c r="D35" s="365"/>
      <c r="E35" s="365"/>
      <c r="F35" s="365"/>
      <c r="G35" s="366"/>
      <c r="H35" s="366"/>
      <c r="I35" s="366"/>
      <c r="J35" s="365"/>
      <c r="K35" s="365"/>
      <c r="L35" s="365"/>
      <c r="M35" s="365"/>
    </row>
    <row r="36" spans="3:13" ht="12.75">
      <c r="C36" s="364"/>
      <c r="D36" s="365"/>
      <c r="E36" s="365"/>
      <c r="F36" s="365"/>
      <c r="G36" s="366"/>
      <c r="H36" s="366"/>
      <c r="I36" s="366"/>
      <c r="J36" s="365"/>
      <c r="K36" s="365"/>
      <c r="L36" s="365"/>
      <c r="M36" s="365"/>
    </row>
    <row r="37" spans="3:13" ht="12.75">
      <c r="C37" s="364"/>
      <c r="D37" s="365"/>
      <c r="E37" s="365"/>
      <c r="F37" s="365"/>
      <c r="G37" s="366"/>
      <c r="H37" s="366"/>
      <c r="I37" s="366"/>
      <c r="J37" s="365"/>
      <c r="K37" s="365"/>
      <c r="L37" s="365"/>
      <c r="M37" s="365"/>
    </row>
    <row r="38" spans="1:13" ht="18.75">
      <c r="A38" s="338"/>
      <c r="C38" s="364"/>
      <c r="D38" s="365"/>
      <c r="E38" s="365"/>
      <c r="F38" s="365"/>
      <c r="G38" s="366"/>
      <c r="H38" s="366"/>
      <c r="I38" s="366"/>
      <c r="J38" s="365"/>
      <c r="K38" s="365"/>
      <c r="L38" s="365"/>
      <c r="M38" s="365"/>
    </row>
    <row r="39" spans="1:13" ht="18.75">
      <c r="A39" s="338"/>
      <c r="C39" s="364"/>
      <c r="D39" s="365"/>
      <c r="E39" s="365"/>
      <c r="F39" s="365"/>
      <c r="G39" s="366"/>
      <c r="H39" s="366"/>
      <c r="I39" s="366"/>
      <c r="J39" s="365"/>
      <c r="K39" s="365"/>
      <c r="L39" s="365"/>
      <c r="M39" s="365"/>
    </row>
    <row r="40" spans="1:13" ht="18.75">
      <c r="A40" s="338"/>
      <c r="C40" s="364"/>
      <c r="D40" s="365"/>
      <c r="E40" s="365"/>
      <c r="F40" s="365"/>
      <c r="G40" s="366"/>
      <c r="H40" s="366"/>
      <c r="I40" s="366"/>
      <c r="J40" s="365"/>
      <c r="K40" s="365"/>
      <c r="L40" s="365"/>
      <c r="M40" s="365"/>
    </row>
    <row r="41" spans="1:13" ht="18.75">
      <c r="A41" s="338"/>
      <c r="C41" s="364"/>
      <c r="D41" s="365"/>
      <c r="E41" s="365"/>
      <c r="F41" s="365"/>
      <c r="G41" s="366"/>
      <c r="H41" s="366"/>
      <c r="I41" s="366"/>
      <c r="J41" s="365"/>
      <c r="K41" s="365"/>
      <c r="L41" s="365"/>
      <c r="M41" s="365"/>
    </row>
    <row r="42" spans="3:13" ht="12.75">
      <c r="C42" s="364"/>
      <c r="D42" s="365"/>
      <c r="E42" s="365"/>
      <c r="F42" s="365"/>
      <c r="G42" s="366"/>
      <c r="H42" s="366"/>
      <c r="I42" s="366"/>
      <c r="J42" s="365"/>
      <c r="K42" s="365"/>
      <c r="L42" s="365"/>
      <c r="M42" s="365"/>
    </row>
    <row r="43" spans="3:13" ht="12.75">
      <c r="C43" s="364"/>
      <c r="D43" s="365"/>
      <c r="E43" s="365"/>
      <c r="F43" s="365"/>
      <c r="G43" s="366"/>
      <c r="H43" s="366"/>
      <c r="I43" s="366"/>
      <c r="J43" s="365"/>
      <c r="K43" s="365"/>
      <c r="L43" s="365"/>
      <c r="M43" s="365"/>
    </row>
    <row r="44" spans="3:13" ht="12.75">
      <c r="C44" s="364"/>
      <c r="D44" s="365"/>
      <c r="E44" s="365"/>
      <c r="F44" s="365"/>
      <c r="G44" s="366"/>
      <c r="H44" s="366"/>
      <c r="I44" s="366"/>
      <c r="J44" s="365"/>
      <c r="K44" s="365"/>
      <c r="L44" s="365"/>
      <c r="M44" s="365"/>
    </row>
    <row r="45" spans="3:13" ht="12.75">
      <c r="C45" s="364"/>
      <c r="D45" s="365"/>
      <c r="E45" s="365"/>
      <c r="F45" s="365"/>
      <c r="G45" s="366"/>
      <c r="H45" s="366"/>
      <c r="I45" s="366"/>
      <c r="J45" s="365"/>
      <c r="K45" s="365"/>
      <c r="L45" s="365"/>
      <c r="M45" s="365"/>
    </row>
    <row r="46" spans="3:13" ht="12.75">
      <c r="C46" s="364"/>
      <c r="D46" s="365"/>
      <c r="E46" s="365"/>
      <c r="F46" s="365"/>
      <c r="G46" s="366"/>
      <c r="H46" s="366"/>
      <c r="I46" s="366"/>
      <c r="J46" s="365"/>
      <c r="K46" s="365"/>
      <c r="L46" s="365"/>
      <c r="M46" s="365"/>
    </row>
    <row r="47" spans="3:13" ht="12.75">
      <c r="C47" s="364"/>
      <c r="D47" s="365"/>
      <c r="E47" s="365"/>
      <c r="F47" s="365"/>
      <c r="G47" s="366"/>
      <c r="H47" s="366"/>
      <c r="I47" s="366"/>
      <c r="J47" s="365"/>
      <c r="K47" s="365"/>
      <c r="L47" s="365"/>
      <c r="M47" s="365"/>
    </row>
    <row r="48" spans="3:13" ht="12.75">
      <c r="C48" s="364"/>
      <c r="D48" s="365"/>
      <c r="E48" s="365"/>
      <c r="F48" s="365"/>
      <c r="G48" s="366"/>
      <c r="H48" s="366"/>
      <c r="I48" s="366"/>
      <c r="J48" s="365"/>
      <c r="K48" s="365"/>
      <c r="L48" s="365"/>
      <c r="M48" s="365"/>
    </row>
    <row r="49" spans="3:13" ht="12.75">
      <c r="C49" s="364"/>
      <c r="D49" s="365"/>
      <c r="E49" s="365"/>
      <c r="F49" s="365"/>
      <c r="G49" s="366"/>
      <c r="H49" s="366"/>
      <c r="I49" s="366"/>
      <c r="J49" s="365"/>
      <c r="K49" s="365"/>
      <c r="L49" s="365"/>
      <c r="M49" s="365"/>
    </row>
    <row r="50" spans="3:13" ht="12.75">
      <c r="C50" s="364"/>
      <c r="D50" s="365"/>
      <c r="E50" s="365"/>
      <c r="F50" s="365"/>
      <c r="G50" s="366"/>
      <c r="H50" s="366"/>
      <c r="I50" s="366"/>
      <c r="J50" s="365"/>
      <c r="K50" s="365"/>
      <c r="L50" s="365"/>
      <c r="M50" s="365"/>
    </row>
    <row r="51" spans="3:13" ht="12.75">
      <c r="C51" s="364"/>
      <c r="D51" s="365"/>
      <c r="E51" s="365"/>
      <c r="F51" s="365"/>
      <c r="G51" s="366"/>
      <c r="H51" s="366"/>
      <c r="I51" s="366"/>
      <c r="J51" s="365"/>
      <c r="K51" s="365"/>
      <c r="L51" s="365"/>
      <c r="M51" s="365"/>
    </row>
  </sheetData>
  <sheetProtection selectLockedCells="1" selectUnlockedCells="1"/>
  <mergeCells count="5">
    <mergeCell ref="A1:M1"/>
    <mergeCell ref="A2:M2"/>
    <mergeCell ref="A3:M3"/>
    <mergeCell ref="A4:M4"/>
    <mergeCell ref="N23:N28"/>
  </mergeCells>
  <printOptions/>
  <pageMargins left="0.7875" right="0.7875" top="1.0527777777777778" bottom="1.0527777777777778" header="0.7875" footer="0.7875"/>
  <pageSetup horizontalDpi="300" verticalDpi="300" orientation="landscape" paperSize="9" scale="48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24"/>
  <sheetViews>
    <sheetView zoomScaleSheetLayoutView="100" zoomScalePageLayoutView="0" workbookViewId="0" topLeftCell="A17">
      <selection activeCell="G21" sqref="G21"/>
    </sheetView>
  </sheetViews>
  <sheetFormatPr defaultColWidth="11.57421875" defaultRowHeight="12.75"/>
  <cols>
    <col min="1" max="1" width="6.57421875" style="144" customWidth="1"/>
    <col min="2" max="2" width="10.7109375" style="22" customWidth="1"/>
    <col min="3" max="3" width="16.7109375" style="484" customWidth="1"/>
    <col min="4" max="4" width="20.00390625" style="22" customWidth="1"/>
    <col min="5" max="5" width="11.57421875" style="22" customWidth="1"/>
    <col min="6" max="6" width="12.7109375" style="367" customWidth="1"/>
    <col min="7" max="7" width="13.28125" style="368" customWidth="1"/>
    <col min="8" max="8" width="11.421875" style="480" customWidth="1"/>
    <col min="9" max="9" width="11.57421875" style="480" customWidth="1"/>
    <col min="10" max="10" width="9.00390625" style="22" customWidth="1"/>
    <col min="11" max="11" width="11.57421875" style="22" customWidth="1"/>
    <col min="12" max="12" width="12.7109375" style="22" customWidth="1"/>
    <col min="13" max="16384" width="11.57421875" style="22" customWidth="1"/>
  </cols>
  <sheetData>
    <row r="2" spans="1:13" ht="18.75">
      <c r="A2" s="523" t="s">
        <v>3352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</row>
    <row r="3" spans="1:13" ht="18.75">
      <c r="A3" s="523" t="s">
        <v>3353</v>
      </c>
      <c r="B3" s="523"/>
      <c r="C3" s="523"/>
      <c r="D3" s="523"/>
      <c r="E3" s="523"/>
      <c r="F3" s="523"/>
      <c r="G3" s="523"/>
      <c r="H3" s="523"/>
      <c r="I3" s="523"/>
      <c r="J3" s="523"/>
      <c r="K3" s="523"/>
      <c r="L3" s="523"/>
      <c r="M3" s="523"/>
    </row>
    <row r="4" spans="1:13" ht="18.75">
      <c r="A4" s="524" t="s">
        <v>3354</v>
      </c>
      <c r="B4" s="524"/>
      <c r="C4" s="524"/>
      <c r="D4" s="524"/>
      <c r="E4" s="524"/>
      <c r="F4" s="524"/>
      <c r="G4" s="524"/>
      <c r="H4" s="524"/>
      <c r="I4" s="524"/>
      <c r="J4" s="524"/>
      <c r="K4" s="524"/>
      <c r="L4" s="524"/>
      <c r="M4" s="524"/>
    </row>
    <row r="5" spans="1:13" ht="18.75">
      <c r="A5" s="523" t="s">
        <v>1278</v>
      </c>
      <c r="B5" s="523"/>
      <c r="C5" s="523"/>
      <c r="D5" s="523"/>
      <c r="E5" s="523"/>
      <c r="F5" s="523"/>
      <c r="G5" s="523"/>
      <c r="H5" s="523"/>
      <c r="I5" s="523"/>
      <c r="J5" s="523"/>
      <c r="K5" s="523"/>
      <c r="L5" s="523"/>
      <c r="M5" s="523"/>
    </row>
    <row r="6" spans="2:13" ht="12.75">
      <c r="B6" s="144"/>
      <c r="C6" s="481"/>
      <c r="D6" s="144"/>
      <c r="E6" s="144"/>
      <c r="H6" s="478"/>
      <c r="I6" s="478"/>
      <c r="J6" s="144"/>
      <c r="K6" s="144"/>
      <c r="L6" s="144"/>
      <c r="M6" s="144"/>
    </row>
    <row r="7" spans="1:13" s="21" customFormat="1" ht="67.5" customHeight="1">
      <c r="A7" s="85" t="s">
        <v>2</v>
      </c>
      <c r="B7" s="87" t="s">
        <v>3</v>
      </c>
      <c r="C7" s="87" t="s">
        <v>4</v>
      </c>
      <c r="D7" s="85" t="s">
        <v>5</v>
      </c>
      <c r="E7" s="85" t="s">
        <v>6</v>
      </c>
      <c r="F7" s="85" t="s">
        <v>7</v>
      </c>
      <c r="G7" s="369" t="s">
        <v>8</v>
      </c>
      <c r="H7" s="85" t="s">
        <v>9</v>
      </c>
      <c r="I7" s="85" t="s">
        <v>10</v>
      </c>
      <c r="J7" s="85" t="s">
        <v>11</v>
      </c>
      <c r="K7" s="85" t="s">
        <v>12</v>
      </c>
      <c r="L7" s="85" t="s">
        <v>13</v>
      </c>
      <c r="M7" s="85" t="s">
        <v>14</v>
      </c>
    </row>
    <row r="8" spans="1:14" ht="25.5">
      <c r="A8" s="341">
        <v>1</v>
      </c>
      <c r="B8" s="359" t="s">
        <v>3355</v>
      </c>
      <c r="C8" s="18" t="s">
        <v>65</v>
      </c>
      <c r="D8" s="346" t="s">
        <v>3356</v>
      </c>
      <c r="E8" s="17" t="s">
        <v>97</v>
      </c>
      <c r="F8" s="347">
        <v>33604</v>
      </c>
      <c r="G8" s="370">
        <v>85249.56</v>
      </c>
      <c r="H8" s="330">
        <v>0</v>
      </c>
      <c r="I8" s="330">
        <v>85249.56</v>
      </c>
      <c r="J8" s="346"/>
      <c r="K8" s="348"/>
      <c r="L8" s="348"/>
      <c r="M8" s="349"/>
      <c r="N8" s="22" t="s">
        <v>3357</v>
      </c>
    </row>
    <row r="9" spans="1:13" s="167" customFormat="1" ht="12.75">
      <c r="A9" s="341">
        <v>2</v>
      </c>
      <c r="B9" s="359" t="s">
        <v>3358</v>
      </c>
      <c r="C9" s="482" t="s">
        <v>4198</v>
      </c>
      <c r="D9" s="161" t="s">
        <v>3359</v>
      </c>
      <c r="E9" s="161"/>
      <c r="F9" s="323">
        <v>2009</v>
      </c>
      <c r="G9" s="372">
        <v>2750000</v>
      </c>
      <c r="H9" s="164">
        <v>2535156.25</v>
      </c>
      <c r="I9" s="164">
        <v>214843.75</v>
      </c>
      <c r="J9" s="165"/>
      <c r="K9" s="165"/>
      <c r="L9" s="165"/>
      <c r="M9" s="344"/>
    </row>
    <row r="10" spans="1:256" s="21" customFormat="1" ht="38.25">
      <c r="A10" s="341">
        <v>3</v>
      </c>
      <c r="B10" s="359" t="s">
        <v>3360</v>
      </c>
      <c r="C10" s="405" t="s">
        <v>4199</v>
      </c>
      <c r="D10" s="91" t="s">
        <v>3361</v>
      </c>
      <c r="E10" s="19" t="s">
        <v>67</v>
      </c>
      <c r="F10" s="216">
        <v>39616</v>
      </c>
      <c r="G10" s="37">
        <v>170000</v>
      </c>
      <c r="H10" s="38">
        <v>0</v>
      </c>
      <c r="I10" s="37">
        <v>170000</v>
      </c>
      <c r="J10" s="19"/>
      <c r="K10" s="19"/>
      <c r="L10" s="19"/>
      <c r="M10" s="19"/>
      <c r="N10" s="20" t="s">
        <v>3362</v>
      </c>
      <c r="IL10" s="22"/>
      <c r="IM10" s="22"/>
      <c r="IN10" s="22"/>
      <c r="IO10" s="22"/>
      <c r="IP10" s="22"/>
      <c r="IQ10" s="22"/>
      <c r="IR10" s="22"/>
      <c r="IS10" s="22"/>
      <c r="IT10" s="22"/>
      <c r="IU10" s="22"/>
      <c r="IV10" s="22"/>
    </row>
    <row r="11" spans="1:13" s="167" customFormat="1" ht="25.5">
      <c r="A11" s="341">
        <v>4</v>
      </c>
      <c r="B11" s="359" t="s">
        <v>3363</v>
      </c>
      <c r="C11" s="482"/>
      <c r="D11" s="161" t="s">
        <v>3364</v>
      </c>
      <c r="E11" s="161"/>
      <c r="F11" s="323">
        <v>2009</v>
      </c>
      <c r="G11" s="372">
        <v>14645</v>
      </c>
      <c r="H11" s="164"/>
      <c r="I11" s="164"/>
      <c r="J11" s="165"/>
      <c r="K11" s="165"/>
      <c r="L11" s="165"/>
      <c r="M11" s="344"/>
    </row>
    <row r="12" spans="1:13" s="167" customFormat="1" ht="12.75">
      <c r="A12" s="341">
        <v>5</v>
      </c>
      <c r="B12" s="359" t="s">
        <v>3365</v>
      </c>
      <c r="C12" s="482" t="s">
        <v>4200</v>
      </c>
      <c r="D12" s="161" t="s">
        <v>3366</v>
      </c>
      <c r="E12" s="161"/>
      <c r="F12" s="323">
        <v>2006</v>
      </c>
      <c r="G12" s="372">
        <v>78280</v>
      </c>
      <c r="H12" s="372">
        <v>78280</v>
      </c>
      <c r="I12" s="164">
        <v>0</v>
      </c>
      <c r="J12" s="165"/>
      <c r="K12" s="165"/>
      <c r="L12" s="165"/>
      <c r="M12" s="344"/>
    </row>
    <row r="13" spans="1:13" s="167" customFormat="1" ht="12.75">
      <c r="A13" s="341">
        <v>6</v>
      </c>
      <c r="B13" s="359" t="s">
        <v>3367</v>
      </c>
      <c r="C13" s="482" t="s">
        <v>4202</v>
      </c>
      <c r="D13" s="161" t="s">
        <v>3368</v>
      </c>
      <c r="E13" s="161"/>
      <c r="F13" s="323">
        <v>2009</v>
      </c>
      <c r="G13" s="372">
        <v>129000</v>
      </c>
      <c r="H13" s="164">
        <v>97577.15</v>
      </c>
      <c r="I13" s="164">
        <f>SUM(G13-H13)</f>
        <v>31422.850000000006</v>
      </c>
      <c r="J13" s="165"/>
      <c r="K13" s="165"/>
      <c r="L13" s="165"/>
      <c r="M13" s="344"/>
    </row>
    <row r="14" spans="1:14" s="167" customFormat="1" ht="25.5">
      <c r="A14" s="341">
        <v>7</v>
      </c>
      <c r="B14" s="359" t="s">
        <v>3369</v>
      </c>
      <c r="C14" s="482" t="s">
        <v>4201</v>
      </c>
      <c r="D14" s="161" t="s">
        <v>3370</v>
      </c>
      <c r="E14" s="161"/>
      <c r="F14" s="323">
        <v>2013</v>
      </c>
      <c r="G14" s="372">
        <v>119000</v>
      </c>
      <c r="H14" s="164">
        <v>20517.2</v>
      </c>
      <c r="I14" s="164">
        <f>SUM(G14-H14)</f>
        <v>98482.8</v>
      </c>
      <c r="J14" s="165"/>
      <c r="K14" s="165"/>
      <c r="L14" s="165"/>
      <c r="M14" s="344"/>
      <c r="N14" s="167" t="s">
        <v>3371</v>
      </c>
    </row>
    <row r="15" spans="1:13" s="167" customFormat="1" ht="25.5">
      <c r="A15" s="341">
        <v>8</v>
      </c>
      <c r="B15" s="359" t="s">
        <v>3372</v>
      </c>
      <c r="C15" s="482" t="s">
        <v>4203</v>
      </c>
      <c r="D15" s="161" t="s">
        <v>3373</v>
      </c>
      <c r="E15" s="161"/>
      <c r="F15" s="323">
        <v>2006</v>
      </c>
      <c r="G15" s="372">
        <v>30900</v>
      </c>
      <c r="H15" s="164">
        <v>30385</v>
      </c>
      <c r="I15" s="164">
        <f>SUM(G15-H15)</f>
        <v>515</v>
      </c>
      <c r="J15" s="165"/>
      <c r="K15" s="165"/>
      <c r="L15" s="165"/>
      <c r="M15" s="344"/>
    </row>
    <row r="16" spans="1:13" s="167" customFormat="1" ht="51">
      <c r="A16" s="341">
        <v>9</v>
      </c>
      <c r="B16" s="359" t="s">
        <v>3374</v>
      </c>
      <c r="C16" s="482" t="s">
        <v>4211</v>
      </c>
      <c r="D16" s="161" t="s">
        <v>3375</v>
      </c>
      <c r="E16" s="161"/>
      <c r="F16" s="323">
        <v>2009</v>
      </c>
      <c r="G16" s="372">
        <v>85000</v>
      </c>
      <c r="H16" s="164"/>
      <c r="I16" s="164"/>
      <c r="J16" s="165"/>
      <c r="K16" s="165"/>
      <c r="L16" s="165"/>
      <c r="M16" s="344"/>
    </row>
    <row r="17" spans="1:13" s="167" customFormat="1" ht="25.5">
      <c r="A17" s="341">
        <v>10</v>
      </c>
      <c r="B17" s="359" t="s">
        <v>3376</v>
      </c>
      <c r="C17" s="482" t="s">
        <v>4207</v>
      </c>
      <c r="D17" s="161" t="s">
        <v>3377</v>
      </c>
      <c r="E17" s="161"/>
      <c r="F17" s="323">
        <v>2006</v>
      </c>
      <c r="G17" s="372">
        <v>457600</v>
      </c>
      <c r="H17" s="164">
        <v>374978.04</v>
      </c>
      <c r="I17" s="164">
        <f>SUM(G17-H17)</f>
        <v>82621.96000000002</v>
      </c>
      <c r="J17" s="165"/>
      <c r="K17" s="165"/>
      <c r="L17" s="165"/>
      <c r="M17" s="344"/>
    </row>
    <row r="18" spans="1:256" s="21" customFormat="1" ht="81" customHeight="1">
      <c r="A18" s="341">
        <v>11</v>
      </c>
      <c r="B18" s="359" t="s">
        <v>3378</v>
      </c>
      <c r="C18" s="34" t="s">
        <v>4206</v>
      </c>
      <c r="D18" s="36" t="s">
        <v>3379</v>
      </c>
      <c r="E18" s="19"/>
      <c r="F18" s="216">
        <v>40533</v>
      </c>
      <c r="G18" s="37">
        <v>475000</v>
      </c>
      <c r="H18" s="38">
        <v>283680.46</v>
      </c>
      <c r="I18" s="38">
        <f>SUM(G18-H18)</f>
        <v>191319.53999999998</v>
      </c>
      <c r="J18" s="19"/>
      <c r="K18" s="19"/>
      <c r="L18" s="19"/>
      <c r="M18" s="19"/>
      <c r="N18" s="373" t="s">
        <v>3380</v>
      </c>
      <c r="IL18" s="22"/>
      <c r="IM18" s="22"/>
      <c r="IN18" s="22"/>
      <c r="IO18" s="22"/>
      <c r="IP18" s="22"/>
      <c r="IQ18" s="22"/>
      <c r="IR18" s="22"/>
      <c r="IS18" s="22"/>
      <c r="IT18" s="22"/>
      <c r="IU18" s="22"/>
      <c r="IV18" s="22"/>
    </row>
    <row r="19" spans="1:13" s="167" customFormat="1" ht="38.25">
      <c r="A19" s="341">
        <v>12</v>
      </c>
      <c r="B19" s="359" t="s">
        <v>3381</v>
      </c>
      <c r="C19" s="482" t="s">
        <v>4210</v>
      </c>
      <c r="D19" s="161" t="s">
        <v>3382</v>
      </c>
      <c r="E19" s="161"/>
      <c r="F19" s="323">
        <v>2006</v>
      </c>
      <c r="G19" s="372">
        <v>79500</v>
      </c>
      <c r="H19" s="164">
        <v>81708.21</v>
      </c>
      <c r="I19" s="164">
        <f>SUM(G19-H19)</f>
        <v>-2208.2100000000064</v>
      </c>
      <c r="J19" s="165"/>
      <c r="K19" s="165"/>
      <c r="L19" s="165"/>
      <c r="M19" s="344"/>
    </row>
    <row r="20" spans="1:13" s="167" customFormat="1" ht="25.5">
      <c r="A20" s="341">
        <v>13</v>
      </c>
      <c r="B20" s="359" t="s">
        <v>3383</v>
      </c>
      <c r="C20" s="482" t="s">
        <v>4208</v>
      </c>
      <c r="D20" s="161" t="s">
        <v>3384</v>
      </c>
      <c r="E20" s="161"/>
      <c r="F20" s="323">
        <v>2007</v>
      </c>
      <c r="G20" s="372">
        <v>1405700</v>
      </c>
      <c r="H20" s="164">
        <v>863919.89</v>
      </c>
      <c r="I20" s="164">
        <f>SUM(G20-H20)</f>
        <v>541780.11</v>
      </c>
      <c r="J20" s="165"/>
      <c r="K20" s="165"/>
      <c r="L20" s="165"/>
      <c r="M20" s="344"/>
    </row>
    <row r="21" spans="1:245" ht="51">
      <c r="A21" s="341">
        <v>14</v>
      </c>
      <c r="B21" s="14" t="s">
        <v>3738</v>
      </c>
      <c r="C21" s="483" t="s">
        <v>4204</v>
      </c>
      <c r="D21" s="16" t="s">
        <v>3737</v>
      </c>
      <c r="E21" s="17" t="s">
        <v>97</v>
      </c>
      <c r="F21" s="18" t="s">
        <v>3651</v>
      </c>
      <c r="G21" s="371">
        <v>1600235.21</v>
      </c>
      <c r="H21" s="330">
        <v>107578.8</v>
      </c>
      <c r="I21" s="330">
        <f>SUM(G21-H21)</f>
        <v>1492656.41</v>
      </c>
      <c r="J21" s="19"/>
      <c r="K21" s="19"/>
      <c r="L21" s="19"/>
      <c r="M21" s="23"/>
      <c r="N21" s="172" t="s">
        <v>4004</v>
      </c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</row>
    <row r="22" spans="1:256" s="107" customFormat="1" ht="25.5">
      <c r="A22" s="341">
        <v>15</v>
      </c>
      <c r="B22" s="51" t="s">
        <v>1667</v>
      </c>
      <c r="C22" s="104" t="s">
        <v>4205</v>
      </c>
      <c r="D22" s="124" t="s">
        <v>1668</v>
      </c>
      <c r="E22" s="103" t="s">
        <v>750</v>
      </c>
      <c r="F22" s="104">
        <v>2012</v>
      </c>
      <c r="G22" s="133">
        <v>198000</v>
      </c>
      <c r="H22" s="479">
        <v>46200</v>
      </c>
      <c r="I22" s="38">
        <f>G22-H22</f>
        <v>151800</v>
      </c>
      <c r="J22" s="103"/>
      <c r="K22" s="103"/>
      <c r="L22" s="103"/>
      <c r="M22" s="103"/>
      <c r="N22" s="106"/>
      <c r="IL22" s="108"/>
      <c r="IM22" s="108"/>
      <c r="IN22" s="108"/>
      <c r="IO22" s="108"/>
      <c r="IP22" s="108"/>
      <c r="IQ22" s="108"/>
      <c r="IR22" s="108"/>
      <c r="IS22" s="108"/>
      <c r="IT22" s="108"/>
      <c r="IU22" s="108"/>
      <c r="IV22" s="108"/>
    </row>
    <row r="23" spans="1:13" ht="89.25">
      <c r="A23" s="341">
        <v>16</v>
      </c>
      <c r="B23" s="14" t="s">
        <v>3323</v>
      </c>
      <c r="C23" s="485" t="s">
        <v>4209</v>
      </c>
      <c r="D23" s="161" t="s">
        <v>3487</v>
      </c>
      <c r="E23" s="323" t="s">
        <v>97</v>
      </c>
      <c r="F23" s="343">
        <v>38231</v>
      </c>
      <c r="G23" s="78">
        <v>94606.2</v>
      </c>
      <c r="H23" s="78">
        <v>27030.36</v>
      </c>
      <c r="I23" s="78">
        <f>G23-H23</f>
        <v>67575.84</v>
      </c>
      <c r="J23" s="161"/>
      <c r="K23" s="165"/>
      <c r="L23" s="165"/>
      <c r="M23" s="344"/>
    </row>
    <row r="24" spans="1:13" s="167" customFormat="1" ht="12.75">
      <c r="A24" s="160"/>
      <c r="B24" s="161" t="s">
        <v>2824</v>
      </c>
      <c r="C24" s="482"/>
      <c r="D24" s="161"/>
      <c r="E24" s="161"/>
      <c r="F24" s="323"/>
      <c r="G24" s="374">
        <f>SUM(G8:G23)</f>
        <v>7772715.970000001</v>
      </c>
      <c r="H24" s="164">
        <f>SUM(H8:H23)</f>
        <v>4547011.36</v>
      </c>
      <c r="I24" s="164">
        <f>SUM(I8:I23)</f>
        <v>3126059.6100000003</v>
      </c>
      <c r="J24" s="165"/>
      <c r="K24" s="165"/>
      <c r="L24" s="165"/>
      <c r="M24" s="344"/>
    </row>
  </sheetData>
  <sheetProtection selectLockedCells="1" selectUnlockedCells="1"/>
  <mergeCells count="4">
    <mergeCell ref="A2:M2"/>
    <mergeCell ref="A3:M3"/>
    <mergeCell ref="A4:M4"/>
    <mergeCell ref="A5:M5"/>
  </mergeCells>
  <printOptions/>
  <pageMargins left="0.39375" right="0.39375" top="0" bottom="0" header="0.5118055555555555" footer="0.5118055555555555"/>
  <pageSetup fitToHeight="1" fitToWidth="1" horizontalDpi="300" verticalDpi="3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V72"/>
  <sheetViews>
    <sheetView zoomScaleSheetLayoutView="100" zoomScalePageLayoutView="0" workbookViewId="0" topLeftCell="A5">
      <selection activeCell="K11" sqref="K11"/>
    </sheetView>
  </sheetViews>
  <sheetFormatPr defaultColWidth="11.57421875" defaultRowHeight="12.75"/>
  <cols>
    <col min="1" max="1" width="6.57421875" style="144" customWidth="1"/>
    <col min="2" max="2" width="16.8515625" style="22" customWidth="1"/>
    <col min="3" max="3" width="17.421875" style="168" customWidth="1"/>
    <col min="4" max="4" width="20.00390625" style="22" customWidth="1"/>
    <col min="5" max="5" width="11.57421875" style="22" customWidth="1"/>
    <col min="6" max="6" width="12.7109375" style="146" customWidth="1"/>
    <col min="7" max="7" width="15.8515625" style="147" customWidth="1"/>
    <col min="8" max="8" width="13.421875" style="22" customWidth="1"/>
    <col min="9" max="9" width="13.140625" style="22" customWidth="1"/>
    <col min="10" max="10" width="9.00390625" style="22" customWidth="1"/>
    <col min="11" max="11" width="11.57421875" style="22" customWidth="1"/>
    <col min="12" max="12" width="12.7109375" style="22" customWidth="1"/>
    <col min="13" max="16384" width="11.57421875" style="22" customWidth="1"/>
  </cols>
  <sheetData>
    <row r="2" spans="1:13" ht="18.75">
      <c r="A2" s="523" t="s">
        <v>3385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</row>
    <row r="3" spans="1:13" ht="18.75">
      <c r="A3" s="509" t="s">
        <v>1276</v>
      </c>
      <c r="B3" s="509"/>
      <c r="C3" s="509"/>
      <c r="D3" s="509"/>
      <c r="E3" s="509"/>
      <c r="F3" s="509"/>
      <c r="G3" s="509"/>
      <c r="H3" s="509"/>
      <c r="I3" s="509"/>
      <c r="J3" s="509"/>
      <c r="K3" s="509"/>
      <c r="L3" s="509"/>
      <c r="M3" s="509"/>
    </row>
    <row r="4" spans="1:13" ht="18.75">
      <c r="A4" s="523" t="s">
        <v>3386</v>
      </c>
      <c r="B4" s="523"/>
      <c r="C4" s="523"/>
      <c r="D4" s="523"/>
      <c r="E4" s="523"/>
      <c r="F4" s="523"/>
      <c r="G4" s="523"/>
      <c r="H4" s="523"/>
      <c r="I4" s="523"/>
      <c r="J4" s="523"/>
      <c r="K4" s="523"/>
      <c r="L4" s="523"/>
      <c r="M4" s="523"/>
    </row>
    <row r="5" spans="1:13" ht="18.75">
      <c r="A5" s="523" t="s">
        <v>1278</v>
      </c>
      <c r="B5" s="523"/>
      <c r="C5" s="523"/>
      <c r="D5" s="523"/>
      <c r="E5" s="523"/>
      <c r="F5" s="523"/>
      <c r="G5" s="523"/>
      <c r="H5" s="523"/>
      <c r="I5" s="523"/>
      <c r="J5" s="523"/>
      <c r="K5" s="523"/>
      <c r="L5" s="523"/>
      <c r="M5" s="523"/>
    </row>
    <row r="6" spans="2:13" ht="12.75">
      <c r="B6" s="144"/>
      <c r="C6" s="145"/>
      <c r="D6" s="144"/>
      <c r="E6" s="144"/>
      <c r="H6" s="144"/>
      <c r="I6" s="144"/>
      <c r="J6" s="144"/>
      <c r="K6" s="144"/>
      <c r="L6" s="144"/>
      <c r="M6" s="144"/>
    </row>
    <row r="7" spans="2:13" ht="12.75">
      <c r="B7" s="144"/>
      <c r="C7" s="145"/>
      <c r="D7" s="144"/>
      <c r="E7" s="144"/>
      <c r="H7" s="144"/>
      <c r="I7" s="144"/>
      <c r="J7" s="144"/>
      <c r="K7" s="144"/>
      <c r="L7" s="144"/>
      <c r="M7" s="144"/>
    </row>
    <row r="8" spans="1:256" s="21" customFormat="1" ht="127.5">
      <c r="A8" s="85" t="s">
        <v>2</v>
      </c>
      <c r="B8" s="148" t="s">
        <v>3</v>
      </c>
      <c r="C8" s="86" t="s">
        <v>4</v>
      </c>
      <c r="D8" s="85" t="s">
        <v>5</v>
      </c>
      <c r="E8" s="85" t="s">
        <v>6</v>
      </c>
      <c r="F8" s="87" t="s">
        <v>7</v>
      </c>
      <c r="G8" s="88" t="s">
        <v>3839</v>
      </c>
      <c r="H8" s="85" t="s">
        <v>9</v>
      </c>
      <c r="I8" s="85" t="s">
        <v>3840</v>
      </c>
      <c r="J8" s="85" t="s">
        <v>11</v>
      </c>
      <c r="K8" s="85" t="s">
        <v>12</v>
      </c>
      <c r="L8" s="85" t="s">
        <v>13</v>
      </c>
      <c r="M8" s="85" t="s">
        <v>14</v>
      </c>
      <c r="IL8" s="22"/>
      <c r="IM8" s="22"/>
      <c r="IN8" s="22"/>
      <c r="IO8" s="22"/>
      <c r="IP8" s="22"/>
      <c r="IQ8" s="22"/>
      <c r="IR8" s="22"/>
      <c r="IS8" s="22"/>
      <c r="IT8" s="22"/>
      <c r="IU8" s="22"/>
      <c r="IV8" s="22"/>
    </row>
    <row r="9" spans="1:14" s="21" customFormat="1" ht="35.25" customHeight="1">
      <c r="A9" s="13">
        <v>1</v>
      </c>
      <c r="B9" s="34" t="s">
        <v>3387</v>
      </c>
      <c r="C9" s="149">
        <v>110106111000002</v>
      </c>
      <c r="D9" s="91" t="s">
        <v>3388</v>
      </c>
      <c r="E9" s="19" t="s">
        <v>67</v>
      </c>
      <c r="F9" s="34" t="s">
        <v>3646</v>
      </c>
      <c r="G9" s="90">
        <v>22500</v>
      </c>
      <c r="H9" s="38">
        <v>22500</v>
      </c>
      <c r="I9" s="38">
        <f aca="true" t="shared" si="0" ref="I9:I50">G9-H9</f>
        <v>0</v>
      </c>
      <c r="J9" s="19"/>
      <c r="K9" s="19"/>
      <c r="L9" s="19"/>
      <c r="M9" s="19"/>
      <c r="N9" s="20" t="s">
        <v>3389</v>
      </c>
    </row>
    <row r="10" spans="1:256" s="21" customFormat="1" ht="25.5">
      <c r="A10" s="13">
        <v>2</v>
      </c>
      <c r="B10" s="34" t="s">
        <v>3390</v>
      </c>
      <c r="C10" s="149">
        <v>110106111000003</v>
      </c>
      <c r="D10" s="91" t="s">
        <v>3388</v>
      </c>
      <c r="E10" s="19" t="s">
        <v>67</v>
      </c>
      <c r="F10" s="34" t="s">
        <v>3646</v>
      </c>
      <c r="G10" s="90">
        <v>22500</v>
      </c>
      <c r="H10" s="38">
        <v>22500</v>
      </c>
      <c r="I10" s="38">
        <f t="shared" si="0"/>
        <v>0</v>
      </c>
      <c r="J10" s="19"/>
      <c r="K10" s="19"/>
      <c r="L10" s="19"/>
      <c r="M10" s="19"/>
      <c r="N10" s="20" t="s">
        <v>3389</v>
      </c>
      <c r="IL10" s="22"/>
      <c r="IM10" s="22"/>
      <c r="IN10" s="22"/>
      <c r="IO10" s="22"/>
      <c r="IP10" s="22"/>
      <c r="IQ10" s="22"/>
      <c r="IR10" s="22"/>
      <c r="IS10" s="22"/>
      <c r="IT10" s="22"/>
      <c r="IU10" s="22"/>
      <c r="IV10" s="22"/>
    </row>
    <row r="11" spans="1:256" s="21" customFormat="1" ht="25.5">
      <c r="A11" s="13">
        <v>3</v>
      </c>
      <c r="B11" s="34" t="s">
        <v>3391</v>
      </c>
      <c r="C11" s="149" t="s">
        <v>3392</v>
      </c>
      <c r="D11" s="91" t="s">
        <v>3393</v>
      </c>
      <c r="E11" s="19" t="s">
        <v>71</v>
      </c>
      <c r="F11" s="34">
        <v>2011</v>
      </c>
      <c r="G11" s="90">
        <v>60000</v>
      </c>
      <c r="H11" s="38">
        <v>60000</v>
      </c>
      <c r="I11" s="38">
        <f t="shared" si="0"/>
        <v>0</v>
      </c>
      <c r="J11" s="19"/>
      <c r="K11" s="19"/>
      <c r="L11" s="19"/>
      <c r="M11" s="19"/>
      <c r="N11" s="20"/>
      <c r="IL11" s="22"/>
      <c r="IM11" s="22"/>
      <c r="IN11" s="22"/>
      <c r="IO11" s="22"/>
      <c r="IP11" s="22"/>
      <c r="IQ11" s="22"/>
      <c r="IR11" s="22"/>
      <c r="IS11" s="22"/>
      <c r="IT11" s="22"/>
      <c r="IU11" s="22"/>
      <c r="IV11" s="22"/>
    </row>
    <row r="12" spans="1:256" s="21" customFormat="1" ht="25.5">
      <c r="A12" s="13">
        <v>4</v>
      </c>
      <c r="B12" s="34" t="s">
        <v>3394</v>
      </c>
      <c r="C12" s="149" t="s">
        <v>3395</v>
      </c>
      <c r="D12" s="91" t="s">
        <v>3396</v>
      </c>
      <c r="E12" s="19" t="s">
        <v>71</v>
      </c>
      <c r="F12" s="34">
        <v>2011</v>
      </c>
      <c r="G12" s="90">
        <v>24000</v>
      </c>
      <c r="H12" s="38">
        <v>24000</v>
      </c>
      <c r="I12" s="38">
        <f t="shared" si="0"/>
        <v>0</v>
      </c>
      <c r="J12" s="19"/>
      <c r="K12" s="19"/>
      <c r="L12" s="19"/>
      <c r="M12" s="19"/>
      <c r="N12" s="20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/>
    </row>
    <row r="13" spans="1:256" s="21" customFormat="1" ht="25.5">
      <c r="A13" s="13">
        <v>5</v>
      </c>
      <c r="B13" s="34" t="s">
        <v>3397</v>
      </c>
      <c r="C13" s="149">
        <v>11010421100003</v>
      </c>
      <c r="D13" s="91" t="s">
        <v>3398</v>
      </c>
      <c r="E13" s="19" t="s">
        <v>67</v>
      </c>
      <c r="F13" s="34" t="s">
        <v>3646</v>
      </c>
      <c r="G13" s="90">
        <v>20000</v>
      </c>
      <c r="H13" s="38">
        <v>20000</v>
      </c>
      <c r="I13" s="38">
        <f t="shared" si="0"/>
        <v>0</v>
      </c>
      <c r="J13" s="19"/>
      <c r="K13" s="19"/>
      <c r="L13" s="19"/>
      <c r="M13" s="19"/>
      <c r="N13" s="20" t="s">
        <v>3389</v>
      </c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/>
    </row>
    <row r="14" spans="1:256" s="21" customFormat="1" ht="25.5">
      <c r="A14" s="13">
        <v>6</v>
      </c>
      <c r="B14" s="34" t="s">
        <v>3399</v>
      </c>
      <c r="C14" s="149">
        <v>11016111000006</v>
      </c>
      <c r="D14" s="150" t="s">
        <v>3400</v>
      </c>
      <c r="E14" s="19" t="s">
        <v>97</v>
      </c>
      <c r="F14" s="34" t="s">
        <v>3646</v>
      </c>
      <c r="G14" s="90">
        <v>49500</v>
      </c>
      <c r="H14" s="38">
        <v>44825</v>
      </c>
      <c r="I14" s="38">
        <f t="shared" si="0"/>
        <v>4675</v>
      </c>
      <c r="J14" s="19"/>
      <c r="K14" s="19"/>
      <c r="L14" s="19"/>
      <c r="M14" s="19"/>
      <c r="N14" s="20" t="s">
        <v>3389</v>
      </c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/>
    </row>
    <row r="15" spans="1:256" s="21" customFormat="1" ht="25.5">
      <c r="A15" s="13">
        <v>7</v>
      </c>
      <c r="B15" s="34" t="s">
        <v>3401</v>
      </c>
      <c r="C15" s="149">
        <v>110106111000007</v>
      </c>
      <c r="D15" s="150" t="s">
        <v>3400</v>
      </c>
      <c r="E15" s="19" t="s">
        <v>97</v>
      </c>
      <c r="F15" s="34" t="s">
        <v>3646</v>
      </c>
      <c r="G15" s="90">
        <v>49500</v>
      </c>
      <c r="H15" s="38">
        <v>44825</v>
      </c>
      <c r="I15" s="38">
        <f t="shared" si="0"/>
        <v>4675</v>
      </c>
      <c r="J15" s="19"/>
      <c r="K15" s="19"/>
      <c r="L15" s="19"/>
      <c r="M15" s="19"/>
      <c r="N15" s="20" t="s">
        <v>3389</v>
      </c>
      <c r="IL15" s="22"/>
      <c r="IM15" s="22"/>
      <c r="IN15" s="22"/>
      <c r="IO15" s="22"/>
      <c r="IP15" s="22"/>
      <c r="IQ15" s="22"/>
      <c r="IR15" s="22"/>
      <c r="IS15" s="22"/>
      <c r="IT15" s="22"/>
      <c r="IU15" s="22"/>
      <c r="IV15" s="22"/>
    </row>
    <row r="16" spans="1:256" s="21" customFormat="1" ht="25.5">
      <c r="A16" s="13">
        <v>8</v>
      </c>
      <c r="B16" s="34" t="s">
        <v>3402</v>
      </c>
      <c r="C16" s="149">
        <v>110106111000004</v>
      </c>
      <c r="D16" s="150" t="s">
        <v>3400</v>
      </c>
      <c r="E16" s="19" t="s">
        <v>97</v>
      </c>
      <c r="F16" s="34" t="s">
        <v>3646</v>
      </c>
      <c r="G16" s="90">
        <v>34980</v>
      </c>
      <c r="H16" s="38">
        <v>14205.79</v>
      </c>
      <c r="I16" s="38">
        <f t="shared" si="0"/>
        <v>20774.21</v>
      </c>
      <c r="J16" s="19"/>
      <c r="K16" s="19"/>
      <c r="L16" s="19"/>
      <c r="M16" s="19"/>
      <c r="N16" s="20" t="s">
        <v>3389</v>
      </c>
      <c r="IL16" s="22"/>
      <c r="IM16" s="22"/>
      <c r="IN16" s="22"/>
      <c r="IO16" s="22"/>
      <c r="IP16" s="22"/>
      <c r="IQ16" s="22"/>
      <c r="IR16" s="22"/>
      <c r="IS16" s="22"/>
      <c r="IT16" s="22"/>
      <c r="IU16" s="22"/>
      <c r="IV16" s="22"/>
    </row>
    <row r="17" spans="1:256" s="21" customFormat="1" ht="25.5">
      <c r="A17" s="13">
        <v>9</v>
      </c>
      <c r="B17" s="34" t="s">
        <v>3403</v>
      </c>
      <c r="C17" s="149">
        <v>110106111000005</v>
      </c>
      <c r="D17" s="150" t="s">
        <v>3404</v>
      </c>
      <c r="E17" s="19" t="s">
        <v>97</v>
      </c>
      <c r="F17" s="34" t="s">
        <v>3646</v>
      </c>
      <c r="G17" s="90">
        <v>34980</v>
      </c>
      <c r="H17" s="38">
        <v>14205.79</v>
      </c>
      <c r="I17" s="38">
        <f t="shared" si="0"/>
        <v>20774.21</v>
      </c>
      <c r="J17" s="19"/>
      <c r="K17" s="19"/>
      <c r="L17" s="19"/>
      <c r="M17" s="19"/>
      <c r="N17" s="20" t="s">
        <v>3389</v>
      </c>
      <c r="IL17" s="22"/>
      <c r="IM17" s="22"/>
      <c r="IN17" s="22"/>
      <c r="IO17" s="22"/>
      <c r="IP17" s="22"/>
      <c r="IQ17" s="22"/>
      <c r="IR17" s="22"/>
      <c r="IS17" s="22"/>
      <c r="IT17" s="22"/>
      <c r="IU17" s="22"/>
      <c r="IV17" s="22"/>
    </row>
    <row r="18" spans="1:256" s="21" customFormat="1" ht="25.5">
      <c r="A18" s="13">
        <v>10</v>
      </c>
      <c r="B18" s="34" t="s">
        <v>3405</v>
      </c>
      <c r="C18" s="149">
        <v>110104211000006</v>
      </c>
      <c r="D18" s="91" t="s">
        <v>1370</v>
      </c>
      <c r="E18" s="19" t="s">
        <v>71</v>
      </c>
      <c r="F18" s="34" t="s">
        <v>3646</v>
      </c>
      <c r="G18" s="90">
        <v>71000</v>
      </c>
      <c r="H18" s="90">
        <v>71000</v>
      </c>
      <c r="I18" s="38">
        <f t="shared" si="0"/>
        <v>0</v>
      </c>
      <c r="J18" s="19"/>
      <c r="K18" s="19"/>
      <c r="L18" s="19"/>
      <c r="M18" s="19"/>
      <c r="N18" s="20" t="s">
        <v>3389</v>
      </c>
      <c r="IL18" s="22"/>
      <c r="IM18" s="22"/>
      <c r="IN18" s="22"/>
      <c r="IO18" s="22"/>
      <c r="IP18" s="22"/>
      <c r="IQ18" s="22"/>
      <c r="IR18" s="22"/>
      <c r="IS18" s="22"/>
      <c r="IT18" s="22"/>
      <c r="IU18" s="22"/>
      <c r="IV18" s="22"/>
    </row>
    <row r="19" spans="1:256" s="21" customFormat="1" ht="51">
      <c r="A19" s="13">
        <v>11</v>
      </c>
      <c r="B19" s="34" t="s">
        <v>3406</v>
      </c>
      <c r="C19" s="149">
        <v>110102000002</v>
      </c>
      <c r="D19" s="150" t="s">
        <v>3407</v>
      </c>
      <c r="E19" s="19" t="s">
        <v>3408</v>
      </c>
      <c r="F19" s="34"/>
      <c r="G19" s="90">
        <v>0</v>
      </c>
      <c r="H19" s="38">
        <v>0</v>
      </c>
      <c r="I19" s="38">
        <f t="shared" si="0"/>
        <v>0</v>
      </c>
      <c r="J19" s="19">
        <v>32.1</v>
      </c>
      <c r="K19" s="19"/>
      <c r="L19" s="19"/>
      <c r="M19" s="19"/>
      <c r="N19" s="20" t="s">
        <v>3409</v>
      </c>
      <c r="IL19" s="22"/>
      <c r="IM19" s="22"/>
      <c r="IN19" s="22"/>
      <c r="IO19" s="22"/>
      <c r="IP19" s="22"/>
      <c r="IQ19" s="22"/>
      <c r="IR19" s="22"/>
      <c r="IS19" s="22"/>
      <c r="IT19" s="22"/>
      <c r="IU19" s="22"/>
      <c r="IV19" s="22"/>
    </row>
    <row r="20" spans="1:256" s="21" customFormat="1" ht="25.5">
      <c r="A20" s="13">
        <v>12</v>
      </c>
      <c r="B20" s="34" t="s">
        <v>3410</v>
      </c>
      <c r="C20" s="149"/>
      <c r="D20" s="91" t="s">
        <v>3411</v>
      </c>
      <c r="E20" s="19" t="s">
        <v>71</v>
      </c>
      <c r="F20" s="34">
        <v>2011</v>
      </c>
      <c r="G20" s="90">
        <v>10000</v>
      </c>
      <c r="H20" s="38">
        <v>10000</v>
      </c>
      <c r="I20" s="38">
        <f t="shared" si="0"/>
        <v>0</v>
      </c>
      <c r="J20" s="19"/>
      <c r="K20" s="19"/>
      <c r="L20" s="19"/>
      <c r="M20" s="19"/>
      <c r="N20" s="20"/>
      <c r="IL20" s="22"/>
      <c r="IM20" s="22"/>
      <c r="IN20" s="22"/>
      <c r="IO20" s="22"/>
      <c r="IP20" s="22"/>
      <c r="IQ20" s="22"/>
      <c r="IR20" s="22"/>
      <c r="IS20" s="22"/>
      <c r="IT20" s="22"/>
      <c r="IU20" s="22"/>
      <c r="IV20" s="22"/>
    </row>
    <row r="21" spans="1:256" s="21" customFormat="1" ht="25.5">
      <c r="A21" s="13">
        <v>13</v>
      </c>
      <c r="B21" s="34" t="s">
        <v>3412</v>
      </c>
      <c r="C21" s="149"/>
      <c r="D21" s="91" t="s">
        <v>3413</v>
      </c>
      <c r="E21" s="19" t="s">
        <v>3414</v>
      </c>
      <c r="F21" s="34">
        <v>2012</v>
      </c>
      <c r="G21" s="90">
        <v>3000</v>
      </c>
      <c r="H21" s="38">
        <v>3000</v>
      </c>
      <c r="I21" s="38">
        <f t="shared" si="0"/>
        <v>0</v>
      </c>
      <c r="J21" s="19"/>
      <c r="K21" s="19"/>
      <c r="L21" s="19"/>
      <c r="M21" s="19"/>
      <c r="N21" s="20" t="s">
        <v>3415</v>
      </c>
      <c r="IL21" s="22"/>
      <c r="IM21" s="22"/>
      <c r="IN21" s="22"/>
      <c r="IO21" s="22"/>
      <c r="IP21" s="22"/>
      <c r="IQ21" s="22"/>
      <c r="IR21" s="22"/>
      <c r="IS21" s="22"/>
      <c r="IT21" s="22"/>
      <c r="IU21" s="22"/>
      <c r="IV21" s="22"/>
    </row>
    <row r="22" spans="1:256" s="21" customFormat="1" ht="38.25">
      <c r="A22" s="13">
        <v>14</v>
      </c>
      <c r="B22" s="34" t="s">
        <v>3416</v>
      </c>
      <c r="C22" s="149">
        <v>110106111000008</v>
      </c>
      <c r="D22" s="91" t="s">
        <v>1566</v>
      </c>
      <c r="E22" s="19" t="s">
        <v>71</v>
      </c>
      <c r="F22" s="34" t="s">
        <v>3646</v>
      </c>
      <c r="G22" s="90">
        <v>20039</v>
      </c>
      <c r="H22" s="38">
        <v>16699.2</v>
      </c>
      <c r="I22" s="38">
        <f t="shared" si="0"/>
        <v>3339.7999999999993</v>
      </c>
      <c r="J22" s="19"/>
      <c r="K22" s="19"/>
      <c r="L22" s="19"/>
      <c r="M22" s="19"/>
      <c r="N22" s="20" t="s">
        <v>3389</v>
      </c>
      <c r="IL22" s="22"/>
      <c r="IM22" s="22"/>
      <c r="IN22" s="22"/>
      <c r="IO22" s="22"/>
      <c r="IP22" s="22"/>
      <c r="IQ22" s="22"/>
      <c r="IR22" s="22"/>
      <c r="IS22" s="22"/>
      <c r="IT22" s="22"/>
      <c r="IU22" s="22"/>
      <c r="IV22" s="22"/>
    </row>
    <row r="23" spans="1:256" s="21" customFormat="1" ht="38.25">
      <c r="A23" s="13">
        <v>15</v>
      </c>
      <c r="B23" s="34" t="s">
        <v>3417</v>
      </c>
      <c r="C23" s="149">
        <v>110106111000009</v>
      </c>
      <c r="D23" s="91" t="s">
        <v>1569</v>
      </c>
      <c r="E23" s="19" t="s">
        <v>97</v>
      </c>
      <c r="F23" s="34" t="s">
        <v>3646</v>
      </c>
      <c r="G23" s="90">
        <v>5670</v>
      </c>
      <c r="H23" s="38">
        <v>5670</v>
      </c>
      <c r="I23" s="38">
        <f t="shared" si="0"/>
        <v>0</v>
      </c>
      <c r="J23" s="19"/>
      <c r="K23" s="19"/>
      <c r="L23" s="19"/>
      <c r="M23" s="19"/>
      <c r="N23" s="20" t="s">
        <v>3389</v>
      </c>
      <c r="IL23" s="22"/>
      <c r="IM23" s="22"/>
      <c r="IN23" s="22"/>
      <c r="IO23" s="22"/>
      <c r="IP23" s="22"/>
      <c r="IQ23" s="22"/>
      <c r="IR23" s="22"/>
      <c r="IS23" s="22"/>
      <c r="IT23" s="22"/>
      <c r="IU23" s="22"/>
      <c r="IV23" s="22"/>
    </row>
    <row r="24" spans="1:256" s="21" customFormat="1" ht="25.5">
      <c r="A24" s="13">
        <v>16</v>
      </c>
      <c r="B24" s="34" t="s">
        <v>3418</v>
      </c>
      <c r="C24" s="149">
        <v>110104211000004</v>
      </c>
      <c r="D24" s="91" t="s">
        <v>1572</v>
      </c>
      <c r="E24" s="19" t="s">
        <v>97</v>
      </c>
      <c r="F24" s="34" t="s">
        <v>3646</v>
      </c>
      <c r="G24" s="90">
        <v>8618</v>
      </c>
      <c r="H24" s="38">
        <v>8618</v>
      </c>
      <c r="I24" s="38">
        <f t="shared" si="0"/>
        <v>0</v>
      </c>
      <c r="J24" s="19"/>
      <c r="K24" s="19"/>
      <c r="L24" s="19"/>
      <c r="M24" s="19"/>
      <c r="N24" s="20" t="s">
        <v>3389</v>
      </c>
      <c r="IL24" s="22"/>
      <c r="IM24" s="22"/>
      <c r="IN24" s="22"/>
      <c r="IO24" s="22"/>
      <c r="IP24" s="22"/>
      <c r="IQ24" s="22"/>
      <c r="IR24" s="22"/>
      <c r="IS24" s="22"/>
      <c r="IT24" s="22"/>
      <c r="IU24" s="22"/>
      <c r="IV24" s="22"/>
    </row>
    <row r="25" spans="1:256" s="21" customFormat="1" ht="25.5">
      <c r="A25" s="13">
        <v>17</v>
      </c>
      <c r="B25" s="34" t="s">
        <v>3419</v>
      </c>
      <c r="C25" s="149"/>
      <c r="D25" s="91" t="s">
        <v>3420</v>
      </c>
      <c r="E25" s="19" t="s">
        <v>71</v>
      </c>
      <c r="F25" s="34">
        <v>2011</v>
      </c>
      <c r="G25" s="90">
        <v>2800</v>
      </c>
      <c r="H25" s="38">
        <v>2800</v>
      </c>
      <c r="I25" s="38">
        <f t="shared" si="0"/>
        <v>0</v>
      </c>
      <c r="J25" s="19"/>
      <c r="K25" s="19"/>
      <c r="L25" s="19"/>
      <c r="M25" s="19"/>
      <c r="N25" s="20"/>
      <c r="IL25" s="22"/>
      <c r="IM25" s="22"/>
      <c r="IN25" s="22"/>
      <c r="IO25" s="22"/>
      <c r="IP25" s="22"/>
      <c r="IQ25" s="22"/>
      <c r="IR25" s="22"/>
      <c r="IS25" s="22"/>
      <c r="IT25" s="22"/>
      <c r="IU25" s="22"/>
      <c r="IV25" s="22"/>
    </row>
    <row r="26" spans="1:256" s="21" customFormat="1" ht="25.5">
      <c r="A26" s="13">
        <v>18</v>
      </c>
      <c r="B26" s="34" t="s">
        <v>3421</v>
      </c>
      <c r="C26" s="149">
        <v>110103111000002</v>
      </c>
      <c r="D26" s="150" t="s">
        <v>3422</v>
      </c>
      <c r="E26" s="19" t="s">
        <v>3423</v>
      </c>
      <c r="F26" s="34" t="s">
        <v>3759</v>
      </c>
      <c r="G26" s="90">
        <v>340194.85</v>
      </c>
      <c r="H26" s="38">
        <v>254479.52</v>
      </c>
      <c r="I26" s="38">
        <f t="shared" si="0"/>
        <v>85715.32999999999</v>
      </c>
      <c r="J26" s="19"/>
      <c r="K26" s="19"/>
      <c r="L26" s="19"/>
      <c r="M26" s="19"/>
      <c r="N26" s="20" t="s">
        <v>3409</v>
      </c>
      <c r="O26" s="151" t="s">
        <v>3871</v>
      </c>
      <c r="IL26" s="22"/>
      <c r="IM26" s="22"/>
      <c r="IN26" s="22"/>
      <c r="IO26" s="22"/>
      <c r="IP26" s="22"/>
      <c r="IQ26" s="22"/>
      <c r="IR26" s="22"/>
      <c r="IS26" s="22"/>
      <c r="IT26" s="22"/>
      <c r="IU26" s="22"/>
      <c r="IV26" s="22"/>
    </row>
    <row r="27" spans="1:256" s="21" customFormat="1" ht="25.5">
      <c r="A27" s="13">
        <v>19</v>
      </c>
      <c r="B27" s="34" t="s">
        <v>3424</v>
      </c>
      <c r="C27" s="149"/>
      <c r="D27" s="91" t="s">
        <v>3425</v>
      </c>
      <c r="E27" s="19" t="s">
        <v>71</v>
      </c>
      <c r="F27" s="34">
        <v>2011</v>
      </c>
      <c r="G27" s="90">
        <v>2850</v>
      </c>
      <c r="H27" s="38">
        <v>2850</v>
      </c>
      <c r="I27" s="38">
        <f t="shared" si="0"/>
        <v>0</v>
      </c>
      <c r="J27" s="19"/>
      <c r="K27" s="19"/>
      <c r="L27" s="19"/>
      <c r="M27" s="19"/>
      <c r="N27" s="20"/>
      <c r="IL27" s="22"/>
      <c r="IM27" s="22"/>
      <c r="IN27" s="22"/>
      <c r="IO27" s="22"/>
      <c r="IP27" s="22"/>
      <c r="IQ27" s="22"/>
      <c r="IR27" s="22"/>
      <c r="IS27" s="22"/>
      <c r="IT27" s="22"/>
      <c r="IU27" s="22"/>
      <c r="IV27" s="22"/>
    </row>
    <row r="28" spans="1:256" s="21" customFormat="1" ht="25.5">
      <c r="A28" s="13">
        <v>20</v>
      </c>
      <c r="B28" s="34" t="s">
        <v>3426</v>
      </c>
      <c r="C28" s="149">
        <v>410126001200025</v>
      </c>
      <c r="D28" s="91" t="s">
        <v>3425</v>
      </c>
      <c r="E28" s="19" t="s">
        <v>3427</v>
      </c>
      <c r="F28" s="34">
        <v>2012</v>
      </c>
      <c r="G28" s="90">
        <v>8500</v>
      </c>
      <c r="H28" s="38">
        <v>8500</v>
      </c>
      <c r="I28" s="38">
        <f t="shared" si="0"/>
        <v>0</v>
      </c>
      <c r="J28" s="19"/>
      <c r="K28" s="19"/>
      <c r="L28" s="19"/>
      <c r="M28" s="19"/>
      <c r="N28" s="20" t="s">
        <v>3415</v>
      </c>
      <c r="IL28" s="22"/>
      <c r="IM28" s="22"/>
      <c r="IN28" s="22"/>
      <c r="IO28" s="22"/>
      <c r="IP28" s="22"/>
      <c r="IQ28" s="22"/>
      <c r="IR28" s="22"/>
      <c r="IS28" s="22"/>
      <c r="IT28" s="22"/>
      <c r="IU28" s="22"/>
      <c r="IV28" s="22"/>
    </row>
    <row r="29" spans="1:256" s="21" customFormat="1" ht="25.5">
      <c r="A29" s="13">
        <v>21</v>
      </c>
      <c r="B29" s="34" t="s">
        <v>3428</v>
      </c>
      <c r="C29" s="149">
        <v>110106111000010</v>
      </c>
      <c r="D29" s="91" t="s">
        <v>3429</v>
      </c>
      <c r="E29" s="19" t="s">
        <v>97</v>
      </c>
      <c r="F29" s="34" t="s">
        <v>3646</v>
      </c>
      <c r="G29" s="90">
        <v>10020</v>
      </c>
      <c r="H29" s="38">
        <v>10020</v>
      </c>
      <c r="I29" s="38">
        <f t="shared" si="0"/>
        <v>0</v>
      </c>
      <c r="J29" s="19"/>
      <c r="K29" s="19"/>
      <c r="L29" s="19"/>
      <c r="M29" s="19"/>
      <c r="N29" s="20" t="s">
        <v>3389</v>
      </c>
      <c r="IL29" s="22"/>
      <c r="IM29" s="22"/>
      <c r="IN29" s="22"/>
      <c r="IO29" s="22"/>
      <c r="IP29" s="22"/>
      <c r="IQ29" s="22"/>
      <c r="IR29" s="22"/>
      <c r="IS29" s="22"/>
      <c r="IT29" s="22"/>
      <c r="IU29" s="22"/>
      <c r="IV29" s="22"/>
    </row>
    <row r="30" spans="1:256" s="21" customFormat="1" ht="25.5">
      <c r="A30" s="13">
        <v>22</v>
      </c>
      <c r="B30" s="34" t="s">
        <v>3430</v>
      </c>
      <c r="C30" s="149">
        <v>110106111000011</v>
      </c>
      <c r="D30" s="91" t="s">
        <v>3429</v>
      </c>
      <c r="E30" s="19" t="s">
        <v>97</v>
      </c>
      <c r="F30" s="34" t="s">
        <v>3646</v>
      </c>
      <c r="G30" s="90">
        <v>10020</v>
      </c>
      <c r="H30" s="38">
        <v>10020</v>
      </c>
      <c r="I30" s="38">
        <f t="shared" si="0"/>
        <v>0</v>
      </c>
      <c r="J30" s="19"/>
      <c r="K30" s="19"/>
      <c r="L30" s="19"/>
      <c r="M30" s="19"/>
      <c r="N30" s="20" t="s">
        <v>3389</v>
      </c>
      <c r="IL30" s="22"/>
      <c r="IM30" s="22"/>
      <c r="IN30" s="22"/>
      <c r="IO30" s="22"/>
      <c r="IP30" s="22"/>
      <c r="IQ30" s="22"/>
      <c r="IR30" s="22"/>
      <c r="IS30" s="22"/>
      <c r="IT30" s="22"/>
      <c r="IU30" s="22"/>
      <c r="IV30" s="22"/>
    </row>
    <row r="31" spans="1:256" s="21" customFormat="1" ht="25.5">
      <c r="A31" s="13">
        <v>23</v>
      </c>
      <c r="B31" s="34" t="s">
        <v>3431</v>
      </c>
      <c r="C31" s="149" t="s">
        <v>3432</v>
      </c>
      <c r="D31" s="91" t="s">
        <v>3433</v>
      </c>
      <c r="E31" s="19" t="s">
        <v>71</v>
      </c>
      <c r="F31" s="34">
        <v>2011</v>
      </c>
      <c r="G31" s="90">
        <v>30000</v>
      </c>
      <c r="H31" s="38">
        <v>30000</v>
      </c>
      <c r="I31" s="38">
        <f t="shared" si="0"/>
        <v>0</v>
      </c>
      <c r="J31" s="19"/>
      <c r="K31" s="19"/>
      <c r="L31" s="19"/>
      <c r="M31" s="19"/>
      <c r="N31" s="20" t="s">
        <v>3434</v>
      </c>
      <c r="IL31" s="22"/>
      <c r="IM31" s="22"/>
      <c r="IN31" s="22"/>
      <c r="IO31" s="22"/>
      <c r="IP31" s="22"/>
      <c r="IQ31" s="22"/>
      <c r="IR31" s="22"/>
      <c r="IS31" s="22"/>
      <c r="IT31" s="22"/>
      <c r="IU31" s="22"/>
      <c r="IV31" s="22"/>
    </row>
    <row r="32" spans="1:256" s="21" customFormat="1" ht="25.5">
      <c r="A32" s="13">
        <v>24</v>
      </c>
      <c r="B32" s="34" t="s">
        <v>3435</v>
      </c>
      <c r="C32" s="149">
        <v>110103111000003</v>
      </c>
      <c r="D32" s="150" t="s">
        <v>3436</v>
      </c>
      <c r="E32" s="19" t="s">
        <v>67</v>
      </c>
      <c r="F32" s="34" t="s">
        <v>3750</v>
      </c>
      <c r="G32" s="90">
        <v>2000000</v>
      </c>
      <c r="H32" s="38">
        <v>311705.4</v>
      </c>
      <c r="I32" s="38">
        <f t="shared" si="0"/>
        <v>1688294.6</v>
      </c>
      <c r="J32" s="19"/>
      <c r="K32" s="19"/>
      <c r="L32" s="19"/>
      <c r="M32" s="19"/>
      <c r="N32" s="20" t="s">
        <v>3409</v>
      </c>
      <c r="IL32" s="22"/>
      <c r="IM32" s="22"/>
      <c r="IN32" s="22"/>
      <c r="IO32" s="22"/>
      <c r="IP32" s="22"/>
      <c r="IQ32" s="22"/>
      <c r="IR32" s="22"/>
      <c r="IS32" s="22"/>
      <c r="IT32" s="22"/>
      <c r="IU32" s="22"/>
      <c r="IV32" s="22"/>
    </row>
    <row r="33" spans="1:256" s="21" customFormat="1" ht="25.5">
      <c r="A33" s="13">
        <v>25</v>
      </c>
      <c r="B33" s="34" t="s">
        <v>3437</v>
      </c>
      <c r="C33" s="149">
        <v>110106111000012</v>
      </c>
      <c r="D33" s="91" t="s">
        <v>3438</v>
      </c>
      <c r="E33" s="19" t="s">
        <v>97</v>
      </c>
      <c r="F33" s="34" t="s">
        <v>3646</v>
      </c>
      <c r="G33" s="90">
        <v>5300</v>
      </c>
      <c r="H33" s="38">
        <v>5300</v>
      </c>
      <c r="I33" s="38">
        <f t="shared" si="0"/>
        <v>0</v>
      </c>
      <c r="J33" s="19"/>
      <c r="K33" s="19"/>
      <c r="L33" s="19"/>
      <c r="M33" s="19"/>
      <c r="N33" s="20" t="s">
        <v>3389</v>
      </c>
      <c r="IL33" s="22"/>
      <c r="IM33" s="22"/>
      <c r="IN33" s="22"/>
      <c r="IO33" s="22"/>
      <c r="IP33" s="22"/>
      <c r="IQ33" s="22"/>
      <c r="IR33" s="22"/>
      <c r="IS33" s="22"/>
      <c r="IT33" s="22"/>
      <c r="IU33" s="22"/>
      <c r="IV33" s="22"/>
    </row>
    <row r="34" spans="1:256" s="21" customFormat="1" ht="38.25">
      <c r="A34" s="13">
        <v>26</v>
      </c>
      <c r="B34" s="34" t="s">
        <v>3439</v>
      </c>
      <c r="C34" s="149">
        <v>110106111000013</v>
      </c>
      <c r="D34" s="91" t="s">
        <v>3440</v>
      </c>
      <c r="E34" s="19" t="s">
        <v>71</v>
      </c>
      <c r="F34" s="34" t="s">
        <v>3646</v>
      </c>
      <c r="G34" s="90">
        <v>5030</v>
      </c>
      <c r="H34" s="38">
        <v>5030</v>
      </c>
      <c r="I34" s="38">
        <f t="shared" si="0"/>
        <v>0</v>
      </c>
      <c r="J34" s="19"/>
      <c r="K34" s="19"/>
      <c r="L34" s="19"/>
      <c r="M34" s="19"/>
      <c r="N34" s="20" t="s">
        <v>3389</v>
      </c>
      <c r="IL34" s="22"/>
      <c r="IM34" s="22"/>
      <c r="IN34" s="22"/>
      <c r="IO34" s="22"/>
      <c r="IP34" s="22"/>
      <c r="IQ34" s="22"/>
      <c r="IR34" s="22"/>
      <c r="IS34" s="22"/>
      <c r="IT34" s="22"/>
      <c r="IU34" s="22"/>
      <c r="IV34" s="22"/>
    </row>
    <row r="35" spans="1:256" s="21" customFormat="1" ht="25.5">
      <c r="A35" s="13">
        <v>27</v>
      </c>
      <c r="B35" s="34" t="s">
        <v>3441</v>
      </c>
      <c r="C35" s="149">
        <v>110106111000014</v>
      </c>
      <c r="D35" s="89" t="s">
        <v>3442</v>
      </c>
      <c r="E35" s="19" t="s">
        <v>97</v>
      </c>
      <c r="F35" s="34" t="s">
        <v>3646</v>
      </c>
      <c r="G35" s="90">
        <v>4961</v>
      </c>
      <c r="H35" s="38">
        <v>4961</v>
      </c>
      <c r="I35" s="38">
        <f t="shared" si="0"/>
        <v>0</v>
      </c>
      <c r="J35" s="19"/>
      <c r="K35" s="19"/>
      <c r="L35" s="19"/>
      <c r="M35" s="19"/>
      <c r="N35" s="20" t="s">
        <v>3389</v>
      </c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</row>
    <row r="36" spans="1:256" s="21" customFormat="1" ht="25.5">
      <c r="A36" s="13">
        <v>28</v>
      </c>
      <c r="B36" s="34" t="s">
        <v>3443</v>
      </c>
      <c r="C36" s="149">
        <v>110103111000001</v>
      </c>
      <c r="D36" s="150" t="s">
        <v>3444</v>
      </c>
      <c r="E36" s="19" t="s">
        <v>3408</v>
      </c>
      <c r="F36" s="34" t="s">
        <v>3646</v>
      </c>
      <c r="G36" s="90">
        <v>398288.34</v>
      </c>
      <c r="H36" s="38">
        <v>398288.34</v>
      </c>
      <c r="I36" s="38">
        <f t="shared" si="0"/>
        <v>0</v>
      </c>
      <c r="J36" s="19">
        <v>8500</v>
      </c>
      <c r="K36" s="19"/>
      <c r="L36" s="19"/>
      <c r="M36" s="19"/>
      <c r="N36" s="20" t="s">
        <v>3409</v>
      </c>
      <c r="IL36" s="22"/>
      <c r="IM36" s="22"/>
      <c r="IN36" s="22"/>
      <c r="IO36" s="22"/>
      <c r="IP36" s="22"/>
      <c r="IQ36" s="22"/>
      <c r="IR36" s="22"/>
      <c r="IS36" s="22"/>
      <c r="IT36" s="22"/>
      <c r="IU36" s="22"/>
      <c r="IV36" s="22"/>
    </row>
    <row r="37" spans="1:256" s="21" customFormat="1" ht="25.5">
      <c r="A37" s="13">
        <v>29</v>
      </c>
      <c r="B37" s="34" t="s">
        <v>3445</v>
      </c>
      <c r="C37" s="149">
        <v>110106111000015</v>
      </c>
      <c r="D37" s="91" t="s">
        <v>3446</v>
      </c>
      <c r="E37" s="19" t="s">
        <v>97</v>
      </c>
      <c r="F37" s="34" t="s">
        <v>3646</v>
      </c>
      <c r="G37" s="90">
        <v>39780</v>
      </c>
      <c r="H37" s="38">
        <v>26520</v>
      </c>
      <c r="I37" s="38">
        <f t="shared" si="0"/>
        <v>13260</v>
      </c>
      <c r="J37" s="19"/>
      <c r="K37" s="19"/>
      <c r="L37" s="19"/>
      <c r="M37" s="19"/>
      <c r="N37" s="20" t="s">
        <v>3389</v>
      </c>
      <c r="IL37" s="22"/>
      <c r="IM37" s="22"/>
      <c r="IN37" s="22"/>
      <c r="IO37" s="22"/>
      <c r="IP37" s="22"/>
      <c r="IQ37" s="22"/>
      <c r="IR37" s="22"/>
      <c r="IS37" s="22"/>
      <c r="IT37" s="22"/>
      <c r="IU37" s="22"/>
      <c r="IV37" s="22"/>
    </row>
    <row r="38" spans="1:256" s="21" customFormat="1" ht="25.5">
      <c r="A38" s="13">
        <v>30</v>
      </c>
      <c r="B38" s="34" t="s">
        <v>3447</v>
      </c>
      <c r="C38" s="149">
        <v>110104211000005</v>
      </c>
      <c r="D38" s="91" t="s">
        <v>3448</v>
      </c>
      <c r="E38" s="19" t="s">
        <v>97</v>
      </c>
      <c r="F38" s="34" t="s">
        <v>3646</v>
      </c>
      <c r="G38" s="90">
        <v>100000</v>
      </c>
      <c r="H38" s="38">
        <v>56666.44</v>
      </c>
      <c r="I38" s="38">
        <f t="shared" si="0"/>
        <v>43333.56</v>
      </c>
      <c r="J38" s="19"/>
      <c r="K38" s="19"/>
      <c r="L38" s="19"/>
      <c r="M38" s="19"/>
      <c r="N38" s="20" t="s">
        <v>3389</v>
      </c>
      <c r="IL38" s="22"/>
      <c r="IM38" s="22"/>
      <c r="IN38" s="22"/>
      <c r="IO38" s="22"/>
      <c r="IP38" s="22"/>
      <c r="IQ38" s="22"/>
      <c r="IR38" s="22"/>
      <c r="IS38" s="22"/>
      <c r="IT38" s="22"/>
      <c r="IU38" s="22"/>
      <c r="IV38" s="22"/>
    </row>
    <row r="39" spans="1:256" s="21" customFormat="1" ht="25.5">
      <c r="A39" s="13">
        <v>31</v>
      </c>
      <c r="B39" s="34" t="s">
        <v>3449</v>
      </c>
      <c r="C39" s="149">
        <v>410138011000005</v>
      </c>
      <c r="D39" s="91" t="s">
        <v>3450</v>
      </c>
      <c r="E39" s="19" t="s">
        <v>67</v>
      </c>
      <c r="F39" s="34" t="s">
        <v>3646</v>
      </c>
      <c r="G39" s="90">
        <v>17000</v>
      </c>
      <c r="H39" s="38">
        <v>17000</v>
      </c>
      <c r="I39" s="38">
        <f t="shared" si="0"/>
        <v>0</v>
      </c>
      <c r="J39" s="19"/>
      <c r="K39" s="19"/>
      <c r="L39" s="19"/>
      <c r="M39" s="19"/>
      <c r="N39" s="20" t="s">
        <v>3451</v>
      </c>
      <c r="IL39" s="22"/>
      <c r="IM39" s="22"/>
      <c r="IN39" s="22"/>
      <c r="IO39" s="22"/>
      <c r="IP39" s="22"/>
      <c r="IQ39" s="22"/>
      <c r="IR39" s="22"/>
      <c r="IS39" s="22"/>
      <c r="IT39" s="22"/>
      <c r="IU39" s="22"/>
      <c r="IV39" s="22"/>
    </row>
    <row r="40" spans="1:256" s="21" customFormat="1" ht="25.5">
      <c r="A40" s="13">
        <v>32</v>
      </c>
      <c r="B40" s="34" t="s">
        <v>3452</v>
      </c>
      <c r="C40" s="149">
        <v>41013801100004</v>
      </c>
      <c r="D40" s="91" t="s">
        <v>3450</v>
      </c>
      <c r="E40" s="19" t="s">
        <v>67</v>
      </c>
      <c r="F40" s="34" t="s">
        <v>3646</v>
      </c>
      <c r="G40" s="90">
        <v>17000</v>
      </c>
      <c r="H40" s="38">
        <v>17000</v>
      </c>
      <c r="I40" s="38">
        <f t="shared" si="0"/>
        <v>0</v>
      </c>
      <c r="J40" s="19"/>
      <c r="K40" s="19"/>
      <c r="L40" s="19"/>
      <c r="M40" s="19"/>
      <c r="N40" s="20" t="s">
        <v>3451</v>
      </c>
      <c r="IL40" s="22"/>
      <c r="IM40" s="22"/>
      <c r="IN40" s="22"/>
      <c r="IO40" s="22"/>
      <c r="IP40" s="22"/>
      <c r="IQ40" s="22"/>
      <c r="IR40" s="22"/>
      <c r="IS40" s="22"/>
      <c r="IT40" s="22"/>
      <c r="IU40" s="22"/>
      <c r="IV40" s="22"/>
    </row>
    <row r="41" spans="1:256" s="21" customFormat="1" ht="25.5">
      <c r="A41" s="13">
        <v>33</v>
      </c>
      <c r="B41" s="34" t="s">
        <v>3453</v>
      </c>
      <c r="C41" s="149">
        <v>410138011000003</v>
      </c>
      <c r="D41" s="91" t="s">
        <v>3450</v>
      </c>
      <c r="E41" s="19" t="s">
        <v>67</v>
      </c>
      <c r="F41" s="34" t="s">
        <v>3646</v>
      </c>
      <c r="G41" s="90">
        <v>17000</v>
      </c>
      <c r="H41" s="38">
        <v>17000</v>
      </c>
      <c r="I41" s="38">
        <f t="shared" si="0"/>
        <v>0</v>
      </c>
      <c r="J41" s="19"/>
      <c r="K41" s="19"/>
      <c r="L41" s="19"/>
      <c r="M41" s="19"/>
      <c r="N41" s="20" t="s">
        <v>3451</v>
      </c>
      <c r="IL41" s="22"/>
      <c r="IM41" s="22"/>
      <c r="IN41" s="22"/>
      <c r="IO41" s="22"/>
      <c r="IP41" s="22"/>
      <c r="IQ41" s="22"/>
      <c r="IR41" s="22"/>
      <c r="IS41" s="22"/>
      <c r="IT41" s="22"/>
      <c r="IU41" s="22"/>
      <c r="IV41" s="22"/>
    </row>
    <row r="42" spans="1:256" s="21" customFormat="1" ht="25.5">
      <c r="A42" s="13">
        <v>34</v>
      </c>
      <c r="B42" s="34" t="s">
        <v>3454</v>
      </c>
      <c r="C42" s="149">
        <v>410138011000002</v>
      </c>
      <c r="D42" s="91" t="s">
        <v>3450</v>
      </c>
      <c r="E42" s="19" t="s">
        <v>67</v>
      </c>
      <c r="F42" s="34" t="s">
        <v>3646</v>
      </c>
      <c r="G42" s="90">
        <v>17000</v>
      </c>
      <c r="H42" s="38">
        <v>17000</v>
      </c>
      <c r="I42" s="38">
        <f t="shared" si="0"/>
        <v>0</v>
      </c>
      <c r="J42" s="19"/>
      <c r="K42" s="19"/>
      <c r="L42" s="19"/>
      <c r="M42" s="19"/>
      <c r="N42" s="20" t="s">
        <v>3451</v>
      </c>
      <c r="IL42" s="22"/>
      <c r="IM42" s="22"/>
      <c r="IN42" s="22"/>
      <c r="IO42" s="22"/>
      <c r="IP42" s="22"/>
      <c r="IQ42" s="22"/>
      <c r="IR42" s="22"/>
      <c r="IS42" s="22"/>
      <c r="IT42" s="22"/>
      <c r="IU42" s="22"/>
      <c r="IV42" s="22"/>
    </row>
    <row r="43" spans="1:256" s="21" customFormat="1" ht="25.5">
      <c r="A43" s="13">
        <v>35</v>
      </c>
      <c r="B43" s="34" t="s">
        <v>3455</v>
      </c>
      <c r="C43" s="149">
        <v>410138011000001</v>
      </c>
      <c r="D43" s="91" t="s">
        <v>3450</v>
      </c>
      <c r="E43" s="19" t="s">
        <v>67</v>
      </c>
      <c r="F43" s="34" t="s">
        <v>3646</v>
      </c>
      <c r="G43" s="90">
        <v>17000</v>
      </c>
      <c r="H43" s="38">
        <v>17000</v>
      </c>
      <c r="I43" s="38">
        <f t="shared" si="0"/>
        <v>0</v>
      </c>
      <c r="J43" s="19"/>
      <c r="K43" s="19"/>
      <c r="L43" s="19"/>
      <c r="M43" s="19"/>
      <c r="N43" s="20" t="s">
        <v>3451</v>
      </c>
      <c r="IL43" s="22"/>
      <c r="IM43" s="22"/>
      <c r="IN43" s="22"/>
      <c r="IO43" s="22"/>
      <c r="IP43" s="22"/>
      <c r="IQ43" s="22"/>
      <c r="IR43" s="22"/>
      <c r="IS43" s="22"/>
      <c r="IT43" s="22"/>
      <c r="IU43" s="22"/>
      <c r="IV43" s="22"/>
    </row>
    <row r="44" spans="1:256" s="21" customFormat="1" ht="25.5">
      <c r="A44" s="13">
        <v>36</v>
      </c>
      <c r="B44" s="34" t="s">
        <v>3456</v>
      </c>
      <c r="C44" s="149" t="s">
        <v>3992</v>
      </c>
      <c r="D44" s="91" t="s">
        <v>3457</v>
      </c>
      <c r="E44" s="19" t="s">
        <v>71</v>
      </c>
      <c r="F44" s="34">
        <v>2011</v>
      </c>
      <c r="G44" s="90">
        <v>6750</v>
      </c>
      <c r="H44" s="38">
        <v>6750</v>
      </c>
      <c r="I44" s="38">
        <f t="shared" si="0"/>
        <v>0</v>
      </c>
      <c r="J44" s="19"/>
      <c r="K44" s="19"/>
      <c r="L44" s="19"/>
      <c r="M44" s="19"/>
      <c r="N44" s="20"/>
      <c r="IL44" s="22"/>
      <c r="IM44" s="22"/>
      <c r="IN44" s="22"/>
      <c r="IO44" s="22"/>
      <c r="IP44" s="22"/>
      <c r="IQ44" s="22"/>
      <c r="IR44" s="22"/>
      <c r="IS44" s="22"/>
      <c r="IT44" s="22"/>
      <c r="IU44" s="22"/>
      <c r="IV44" s="22"/>
    </row>
    <row r="45" spans="1:256" s="21" customFormat="1" ht="25.5">
      <c r="A45" s="13">
        <v>37</v>
      </c>
      <c r="B45" s="34" t="s">
        <v>3458</v>
      </c>
      <c r="C45" s="149">
        <v>110106111000016</v>
      </c>
      <c r="D45" s="91" t="s">
        <v>3459</v>
      </c>
      <c r="E45" s="19" t="s">
        <v>97</v>
      </c>
      <c r="F45" s="34" t="s">
        <v>3646</v>
      </c>
      <c r="G45" s="90">
        <v>4320</v>
      </c>
      <c r="H45" s="38">
        <v>4320</v>
      </c>
      <c r="I45" s="38">
        <f t="shared" si="0"/>
        <v>0</v>
      </c>
      <c r="J45" s="19"/>
      <c r="K45" s="19"/>
      <c r="L45" s="19"/>
      <c r="M45" s="19"/>
      <c r="N45" s="20" t="s">
        <v>3389</v>
      </c>
      <c r="IL45" s="22"/>
      <c r="IM45" s="22"/>
      <c r="IN45" s="22"/>
      <c r="IO45" s="22"/>
      <c r="IP45" s="22"/>
      <c r="IQ45" s="22"/>
      <c r="IR45" s="22"/>
      <c r="IS45" s="22"/>
      <c r="IT45" s="22"/>
      <c r="IU45" s="22"/>
      <c r="IV45" s="22"/>
    </row>
    <row r="46" spans="1:256" s="21" customFormat="1" ht="38.25">
      <c r="A46" s="13">
        <v>38</v>
      </c>
      <c r="B46" s="34" t="s">
        <v>3460</v>
      </c>
      <c r="C46" s="149">
        <v>410113011000004</v>
      </c>
      <c r="D46" s="91" t="s">
        <v>3461</v>
      </c>
      <c r="E46" s="19" t="s">
        <v>3408</v>
      </c>
      <c r="F46" s="34" t="s">
        <v>3646</v>
      </c>
      <c r="G46" s="90">
        <v>7500000</v>
      </c>
      <c r="H46" s="38">
        <v>2644067.76</v>
      </c>
      <c r="I46" s="38">
        <f t="shared" si="0"/>
        <v>4855932.24</v>
      </c>
      <c r="J46" s="19">
        <v>1710</v>
      </c>
      <c r="K46" s="19"/>
      <c r="L46" s="19"/>
      <c r="M46" s="19"/>
      <c r="N46" s="20" t="s">
        <v>3451</v>
      </c>
      <c r="IL46" s="22"/>
      <c r="IM46" s="22"/>
      <c r="IN46" s="22"/>
      <c r="IO46" s="22"/>
      <c r="IP46" s="22"/>
      <c r="IQ46" s="22"/>
      <c r="IR46" s="22"/>
      <c r="IS46" s="22"/>
      <c r="IT46" s="22"/>
      <c r="IU46" s="22"/>
      <c r="IV46" s="22"/>
    </row>
    <row r="47" spans="1:256" s="21" customFormat="1" ht="25.5">
      <c r="A47" s="13">
        <v>39</v>
      </c>
      <c r="B47" s="34" t="s">
        <v>3462</v>
      </c>
      <c r="C47" s="149"/>
      <c r="D47" s="152" t="s">
        <v>3463</v>
      </c>
      <c r="E47" s="19" t="s">
        <v>3408</v>
      </c>
      <c r="F47" s="34">
        <v>2013</v>
      </c>
      <c r="G47" s="90">
        <v>1600</v>
      </c>
      <c r="H47" s="90">
        <v>1600</v>
      </c>
      <c r="I47" s="38">
        <f t="shared" si="0"/>
        <v>0</v>
      </c>
      <c r="J47" s="19"/>
      <c r="K47" s="19"/>
      <c r="L47" s="19"/>
      <c r="M47" s="19"/>
      <c r="N47" s="20" t="s">
        <v>3464</v>
      </c>
      <c r="IL47" s="22"/>
      <c r="IM47" s="22"/>
      <c r="IN47" s="22"/>
      <c r="IO47" s="22"/>
      <c r="IP47" s="22"/>
      <c r="IQ47" s="22"/>
      <c r="IR47" s="22"/>
      <c r="IS47" s="22"/>
      <c r="IT47" s="22"/>
      <c r="IU47" s="22"/>
      <c r="IV47" s="22"/>
    </row>
    <row r="48" spans="1:256" s="21" customFormat="1" ht="25.5">
      <c r="A48" s="13">
        <v>40</v>
      </c>
      <c r="B48" s="34" t="s">
        <v>3465</v>
      </c>
      <c r="C48" s="149">
        <v>410136001300026</v>
      </c>
      <c r="D48" s="152" t="s">
        <v>3466</v>
      </c>
      <c r="E48" s="19" t="s">
        <v>3408</v>
      </c>
      <c r="F48" s="34">
        <v>2013</v>
      </c>
      <c r="G48" s="90">
        <v>9000</v>
      </c>
      <c r="H48" s="38">
        <v>9000</v>
      </c>
      <c r="I48" s="38">
        <f t="shared" si="0"/>
        <v>0</v>
      </c>
      <c r="J48" s="19"/>
      <c r="K48" s="19"/>
      <c r="L48" s="19"/>
      <c r="M48" s="19"/>
      <c r="N48" s="153" t="s">
        <v>3464</v>
      </c>
      <c r="IL48" s="22"/>
      <c r="IM48" s="22"/>
      <c r="IN48" s="22"/>
      <c r="IO48" s="22"/>
      <c r="IP48" s="22"/>
      <c r="IQ48" s="22"/>
      <c r="IR48" s="22"/>
      <c r="IS48" s="22"/>
      <c r="IT48" s="22"/>
      <c r="IU48" s="22"/>
      <c r="IV48" s="22"/>
    </row>
    <row r="49" spans="1:256" s="21" customFormat="1" ht="31.5">
      <c r="A49" s="13">
        <v>41</v>
      </c>
      <c r="B49" s="34" t="s">
        <v>3467</v>
      </c>
      <c r="C49" s="149"/>
      <c r="D49" s="152" t="s">
        <v>3468</v>
      </c>
      <c r="E49" s="19" t="s">
        <v>3408</v>
      </c>
      <c r="F49" s="34">
        <v>2013</v>
      </c>
      <c r="G49" s="90">
        <v>13600</v>
      </c>
      <c r="H49" s="90">
        <v>13600</v>
      </c>
      <c r="I49" s="38">
        <f t="shared" si="0"/>
        <v>0</v>
      </c>
      <c r="J49" s="19"/>
      <c r="K49" s="19"/>
      <c r="L49" s="19"/>
      <c r="M49" s="19"/>
      <c r="N49" s="20" t="s">
        <v>3464</v>
      </c>
      <c r="IL49" s="22"/>
      <c r="IM49" s="22"/>
      <c r="IN49" s="22"/>
      <c r="IO49" s="22"/>
      <c r="IP49" s="22"/>
      <c r="IQ49" s="22"/>
      <c r="IR49" s="22"/>
      <c r="IS49" s="22"/>
      <c r="IT49" s="22"/>
      <c r="IU49" s="22"/>
      <c r="IV49" s="22"/>
    </row>
    <row r="50" spans="1:256" s="21" customFormat="1" ht="31.5">
      <c r="A50" s="13">
        <v>42</v>
      </c>
      <c r="B50" s="34" t="s">
        <v>3469</v>
      </c>
      <c r="C50" s="149"/>
      <c r="D50" s="152" t="s">
        <v>3470</v>
      </c>
      <c r="E50" s="19" t="s">
        <v>3408</v>
      </c>
      <c r="F50" s="34">
        <v>2013</v>
      </c>
      <c r="G50" s="90">
        <v>12000</v>
      </c>
      <c r="H50" s="90">
        <v>12000</v>
      </c>
      <c r="I50" s="38">
        <f t="shared" si="0"/>
        <v>0</v>
      </c>
      <c r="J50" s="19"/>
      <c r="K50" s="19"/>
      <c r="L50" s="19"/>
      <c r="M50" s="19"/>
      <c r="N50" s="153" t="s">
        <v>3464</v>
      </c>
      <c r="IL50" s="22"/>
      <c r="IM50" s="22"/>
      <c r="IN50" s="22"/>
      <c r="IO50" s="22"/>
      <c r="IP50" s="22"/>
      <c r="IQ50" s="22"/>
      <c r="IR50" s="22"/>
      <c r="IS50" s="22"/>
      <c r="IT50" s="22"/>
      <c r="IU50" s="22"/>
      <c r="IV50" s="22"/>
    </row>
    <row r="51" spans="1:256" s="21" customFormat="1" ht="78.75">
      <c r="A51" s="13">
        <v>43</v>
      </c>
      <c r="B51" s="154" t="s">
        <v>3578</v>
      </c>
      <c r="C51" s="155"/>
      <c r="D51" s="156" t="s">
        <v>3502</v>
      </c>
      <c r="E51" s="19" t="s">
        <v>3408</v>
      </c>
      <c r="F51" s="34">
        <v>2013</v>
      </c>
      <c r="G51" s="157">
        <v>2100</v>
      </c>
      <c r="H51" s="157">
        <v>2100</v>
      </c>
      <c r="I51" s="158">
        <v>0</v>
      </c>
      <c r="J51" s="23"/>
      <c r="K51" s="23"/>
      <c r="L51" s="23"/>
      <c r="M51" s="23"/>
      <c r="N51" s="525" t="s">
        <v>3577</v>
      </c>
      <c r="IL51" s="22"/>
      <c r="IM51" s="22"/>
      <c r="IN51" s="22"/>
      <c r="IO51" s="22"/>
      <c r="IP51" s="22"/>
      <c r="IQ51" s="22"/>
      <c r="IR51" s="22"/>
      <c r="IS51" s="22"/>
      <c r="IT51" s="22"/>
      <c r="IU51" s="22"/>
      <c r="IV51" s="22"/>
    </row>
    <row r="52" spans="1:256" s="21" customFormat="1" ht="31.5">
      <c r="A52" s="13">
        <v>44</v>
      </c>
      <c r="B52" s="154" t="s">
        <v>3579</v>
      </c>
      <c r="C52" s="155">
        <v>410134001300009</v>
      </c>
      <c r="D52" s="156" t="s">
        <v>3503</v>
      </c>
      <c r="E52" s="19" t="s">
        <v>3408</v>
      </c>
      <c r="F52" s="34">
        <v>2013</v>
      </c>
      <c r="G52" s="157">
        <v>16990</v>
      </c>
      <c r="H52" s="158">
        <v>16990</v>
      </c>
      <c r="I52" s="158">
        <v>0</v>
      </c>
      <c r="J52" s="23"/>
      <c r="K52" s="23"/>
      <c r="L52" s="23"/>
      <c r="M52" s="23"/>
      <c r="N52" s="526"/>
      <c r="IL52" s="22"/>
      <c r="IM52" s="22"/>
      <c r="IN52" s="22"/>
      <c r="IO52" s="22"/>
      <c r="IP52" s="22"/>
      <c r="IQ52" s="22"/>
      <c r="IR52" s="22"/>
      <c r="IS52" s="22"/>
      <c r="IT52" s="22"/>
      <c r="IU52" s="22"/>
      <c r="IV52" s="22"/>
    </row>
    <row r="53" spans="1:256" s="21" customFormat="1" ht="31.5">
      <c r="A53" s="13">
        <v>45</v>
      </c>
      <c r="B53" s="154" t="s">
        <v>3580</v>
      </c>
      <c r="C53" s="155">
        <v>410133061300005</v>
      </c>
      <c r="D53" s="156" t="s">
        <v>3504</v>
      </c>
      <c r="E53" s="19" t="s">
        <v>3408</v>
      </c>
      <c r="F53" s="34">
        <v>2013</v>
      </c>
      <c r="G53" s="157">
        <v>96000</v>
      </c>
      <c r="H53" s="38">
        <v>6399.96</v>
      </c>
      <c r="I53" s="158">
        <v>89600.04</v>
      </c>
      <c r="J53" s="23"/>
      <c r="K53" s="23"/>
      <c r="L53" s="23"/>
      <c r="M53" s="23"/>
      <c r="N53" s="526"/>
      <c r="IL53" s="22"/>
      <c r="IM53" s="22"/>
      <c r="IN53" s="22"/>
      <c r="IO53" s="22"/>
      <c r="IP53" s="22"/>
      <c r="IQ53" s="22"/>
      <c r="IR53" s="22"/>
      <c r="IS53" s="22"/>
      <c r="IT53" s="22"/>
      <c r="IU53" s="22"/>
      <c r="IV53" s="22"/>
    </row>
    <row r="54" spans="1:256" s="21" customFormat="1" ht="63">
      <c r="A54" s="13">
        <v>46</v>
      </c>
      <c r="B54" s="154" t="s">
        <v>3581</v>
      </c>
      <c r="C54" s="155">
        <v>410136001300027</v>
      </c>
      <c r="D54" s="156" t="s">
        <v>3505</v>
      </c>
      <c r="E54" s="19" t="s">
        <v>3408</v>
      </c>
      <c r="F54" s="34">
        <v>2013</v>
      </c>
      <c r="G54" s="157">
        <v>4370</v>
      </c>
      <c r="H54" s="158">
        <v>4370</v>
      </c>
      <c r="I54" s="158">
        <v>0</v>
      </c>
      <c r="J54" s="23"/>
      <c r="K54" s="23"/>
      <c r="L54" s="23"/>
      <c r="M54" s="23"/>
      <c r="N54" s="526"/>
      <c r="IL54" s="22"/>
      <c r="IM54" s="22"/>
      <c r="IN54" s="22"/>
      <c r="IO54" s="22"/>
      <c r="IP54" s="22"/>
      <c r="IQ54" s="22"/>
      <c r="IR54" s="22"/>
      <c r="IS54" s="22"/>
      <c r="IT54" s="22"/>
      <c r="IU54" s="22"/>
      <c r="IV54" s="22"/>
    </row>
    <row r="55" spans="1:256" s="21" customFormat="1" ht="31.5">
      <c r="A55" s="13">
        <v>47</v>
      </c>
      <c r="B55" s="154" t="s">
        <v>3582</v>
      </c>
      <c r="C55" s="155">
        <v>410134001300008</v>
      </c>
      <c r="D55" s="156" t="s">
        <v>3506</v>
      </c>
      <c r="E55" s="19" t="s">
        <v>3408</v>
      </c>
      <c r="F55" s="34">
        <v>2013</v>
      </c>
      <c r="G55" s="157">
        <v>17490</v>
      </c>
      <c r="H55" s="157">
        <v>17490</v>
      </c>
      <c r="I55" s="158">
        <v>0</v>
      </c>
      <c r="J55" s="23"/>
      <c r="K55" s="23"/>
      <c r="L55" s="23"/>
      <c r="M55" s="23"/>
      <c r="N55" s="526"/>
      <c r="IL55" s="22"/>
      <c r="IM55" s="22"/>
      <c r="IN55" s="22"/>
      <c r="IO55" s="22"/>
      <c r="IP55" s="22"/>
      <c r="IQ55" s="22"/>
      <c r="IR55" s="22"/>
      <c r="IS55" s="22"/>
      <c r="IT55" s="22"/>
      <c r="IU55" s="22"/>
      <c r="IV55" s="22"/>
    </row>
    <row r="56" spans="1:256" s="21" customFormat="1" ht="31.5">
      <c r="A56" s="13">
        <v>48</v>
      </c>
      <c r="B56" s="154" t="s">
        <v>3583</v>
      </c>
      <c r="C56" s="155"/>
      <c r="D56" s="156" t="s">
        <v>3507</v>
      </c>
      <c r="E56" s="19" t="s">
        <v>3408</v>
      </c>
      <c r="F56" s="34">
        <v>2013</v>
      </c>
      <c r="G56" s="157">
        <v>1990</v>
      </c>
      <c r="H56" s="157">
        <v>1990</v>
      </c>
      <c r="I56" s="158">
        <v>0</v>
      </c>
      <c r="J56" s="23"/>
      <c r="K56" s="23"/>
      <c r="L56" s="23"/>
      <c r="M56" s="23"/>
      <c r="N56" s="527"/>
      <c r="IL56" s="22"/>
      <c r="IM56" s="22"/>
      <c r="IN56" s="22"/>
      <c r="IO56" s="22"/>
      <c r="IP56" s="22"/>
      <c r="IQ56" s="22"/>
      <c r="IR56" s="22"/>
      <c r="IS56" s="22"/>
      <c r="IT56" s="22"/>
      <c r="IU56" s="22"/>
      <c r="IV56" s="22"/>
    </row>
    <row r="57" spans="1:256" s="21" customFormat="1" ht="31.5">
      <c r="A57" s="13">
        <v>49</v>
      </c>
      <c r="B57" s="154" t="s">
        <v>3763</v>
      </c>
      <c r="C57" s="155">
        <v>410136001400028</v>
      </c>
      <c r="D57" s="156" t="s">
        <v>3764</v>
      </c>
      <c r="E57" s="19" t="s">
        <v>3408</v>
      </c>
      <c r="F57" s="154" t="s">
        <v>3651</v>
      </c>
      <c r="G57" s="157">
        <v>5000</v>
      </c>
      <c r="H57" s="157">
        <v>5000</v>
      </c>
      <c r="I57" s="158">
        <v>0</v>
      </c>
      <c r="J57" s="23"/>
      <c r="K57" s="23"/>
      <c r="L57" s="23"/>
      <c r="M57" s="23"/>
      <c r="N57" s="525" t="s">
        <v>3816</v>
      </c>
      <c r="IL57" s="22"/>
      <c r="IM57" s="22"/>
      <c r="IN57" s="22"/>
      <c r="IO57" s="22"/>
      <c r="IP57" s="22"/>
      <c r="IQ57" s="22"/>
      <c r="IR57" s="22"/>
      <c r="IS57" s="22"/>
      <c r="IT57" s="22"/>
      <c r="IU57" s="22"/>
      <c r="IV57" s="22"/>
    </row>
    <row r="58" spans="1:256" s="21" customFormat="1" ht="31.5">
      <c r="A58" s="13">
        <v>50</v>
      </c>
      <c r="B58" s="154" t="s">
        <v>3765</v>
      </c>
      <c r="C58" s="155"/>
      <c r="D58" s="156" t="s">
        <v>3766</v>
      </c>
      <c r="E58" s="19" t="s">
        <v>3408</v>
      </c>
      <c r="F58" s="154" t="s">
        <v>3651</v>
      </c>
      <c r="G58" s="157">
        <v>3000</v>
      </c>
      <c r="H58" s="157">
        <v>3000</v>
      </c>
      <c r="I58" s="158">
        <v>0</v>
      </c>
      <c r="J58" s="23"/>
      <c r="K58" s="23"/>
      <c r="L58" s="23"/>
      <c r="M58" s="23"/>
      <c r="N58" s="527"/>
      <c r="IL58" s="22"/>
      <c r="IM58" s="22"/>
      <c r="IN58" s="22"/>
      <c r="IO58" s="22"/>
      <c r="IP58" s="22"/>
      <c r="IQ58" s="22"/>
      <c r="IR58" s="22"/>
      <c r="IS58" s="22"/>
      <c r="IT58" s="22"/>
      <c r="IU58" s="22"/>
      <c r="IV58" s="22"/>
    </row>
    <row r="59" spans="1:256" s="21" customFormat="1" ht="25.5">
      <c r="A59" s="13">
        <v>51</v>
      </c>
      <c r="B59" s="154" t="s">
        <v>3784</v>
      </c>
      <c r="C59" s="155">
        <v>410136001400030</v>
      </c>
      <c r="D59" s="156" t="s">
        <v>3785</v>
      </c>
      <c r="E59" s="19" t="s">
        <v>3408</v>
      </c>
      <c r="F59" s="154" t="s">
        <v>3651</v>
      </c>
      <c r="G59" s="157">
        <v>7430</v>
      </c>
      <c r="H59" s="157">
        <v>7430</v>
      </c>
      <c r="I59" s="158">
        <v>0</v>
      </c>
      <c r="J59" s="23"/>
      <c r="K59" s="23"/>
      <c r="L59" s="23"/>
      <c r="M59" s="23"/>
      <c r="N59" s="525" t="s">
        <v>3815</v>
      </c>
      <c r="IL59" s="22"/>
      <c r="IM59" s="22"/>
      <c r="IN59" s="22"/>
      <c r="IO59" s="22"/>
      <c r="IP59" s="22"/>
      <c r="IQ59" s="22"/>
      <c r="IR59" s="22"/>
      <c r="IS59" s="22"/>
      <c r="IT59" s="22"/>
      <c r="IU59" s="22"/>
      <c r="IV59" s="22"/>
    </row>
    <row r="60" spans="1:256" s="21" customFormat="1" ht="63">
      <c r="A60" s="13">
        <v>52</v>
      </c>
      <c r="B60" s="154" t="s">
        <v>3786</v>
      </c>
      <c r="C60" s="155">
        <v>410136001400029</v>
      </c>
      <c r="D60" s="156" t="s">
        <v>3787</v>
      </c>
      <c r="E60" s="19" t="s">
        <v>3408</v>
      </c>
      <c r="F60" s="154" t="s">
        <v>3651</v>
      </c>
      <c r="G60" s="157">
        <v>20000</v>
      </c>
      <c r="H60" s="157">
        <v>20000</v>
      </c>
      <c r="I60" s="158">
        <v>0</v>
      </c>
      <c r="J60" s="23"/>
      <c r="K60" s="23"/>
      <c r="L60" s="23"/>
      <c r="M60" s="23"/>
      <c r="N60" s="526"/>
      <c r="IL60" s="22"/>
      <c r="IM60" s="22"/>
      <c r="IN60" s="22"/>
      <c r="IO60" s="22"/>
      <c r="IP60" s="22"/>
      <c r="IQ60" s="22"/>
      <c r="IR60" s="22"/>
      <c r="IS60" s="22"/>
      <c r="IT60" s="22"/>
      <c r="IU60" s="22"/>
      <c r="IV60" s="22"/>
    </row>
    <row r="61" spans="1:256" s="21" customFormat="1" ht="47.25">
      <c r="A61" s="13">
        <v>53</v>
      </c>
      <c r="B61" s="154" t="s">
        <v>3896</v>
      </c>
      <c r="C61" s="155" t="s">
        <v>3897</v>
      </c>
      <c r="D61" s="156" t="s">
        <v>3898</v>
      </c>
      <c r="E61" s="19" t="s">
        <v>3408</v>
      </c>
      <c r="F61" s="154" t="s">
        <v>3651</v>
      </c>
      <c r="G61" s="157">
        <v>18000</v>
      </c>
      <c r="H61" s="157">
        <v>18000</v>
      </c>
      <c r="I61" s="158">
        <v>0</v>
      </c>
      <c r="J61" s="23"/>
      <c r="K61" s="23"/>
      <c r="L61" s="23"/>
      <c r="M61" s="23"/>
      <c r="N61" s="159" t="s">
        <v>3899</v>
      </c>
      <c r="IL61" s="22"/>
      <c r="IM61" s="22"/>
      <c r="IN61" s="22"/>
      <c r="IO61" s="22"/>
      <c r="IP61" s="22"/>
      <c r="IQ61" s="22"/>
      <c r="IR61" s="22"/>
      <c r="IS61" s="22"/>
      <c r="IT61" s="22"/>
      <c r="IU61" s="22"/>
      <c r="IV61" s="22"/>
    </row>
    <row r="62" spans="1:14" s="167" customFormat="1" ht="12.75">
      <c r="A62" s="160"/>
      <c r="B62" s="161" t="s">
        <v>2824</v>
      </c>
      <c r="C62" s="162"/>
      <c r="D62" s="161"/>
      <c r="E62" s="161"/>
      <c r="F62" s="163"/>
      <c r="G62" s="463">
        <f>SUM(G9:G61)</f>
        <v>11218671.19</v>
      </c>
      <c r="H62" s="164">
        <f>SUM(H9:H61)</f>
        <v>4388297.2</v>
      </c>
      <c r="I62" s="164">
        <f>SUM(I9:I61)</f>
        <v>6830373.99</v>
      </c>
      <c r="J62" s="165"/>
      <c r="K62" s="165"/>
      <c r="L62" s="165"/>
      <c r="M62" s="165"/>
      <c r="N62" s="166"/>
    </row>
    <row r="69" ht="12.75">
      <c r="I69" s="169"/>
    </row>
    <row r="72" ht="12.75">
      <c r="B72" s="50"/>
    </row>
  </sheetData>
  <sheetProtection selectLockedCells="1" selectUnlockedCells="1"/>
  <mergeCells count="7">
    <mergeCell ref="A2:M2"/>
    <mergeCell ref="A3:M3"/>
    <mergeCell ref="A4:M4"/>
    <mergeCell ref="A5:M5"/>
    <mergeCell ref="N51:N56"/>
    <mergeCell ref="N59:N60"/>
    <mergeCell ref="N57:N58"/>
  </mergeCells>
  <printOptions/>
  <pageMargins left="0.7875" right="0.7875" top="1.0527777777777778" bottom="1.0527777777777778" header="0.7875" footer="0.7875"/>
  <pageSetup horizontalDpi="300" verticalDpi="300" orientation="landscape" paperSize="9" scale="67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M55"/>
  <sheetViews>
    <sheetView zoomScalePageLayoutView="0" workbookViewId="0" topLeftCell="A1">
      <selection activeCell="A2" sqref="A2:M10"/>
    </sheetView>
  </sheetViews>
  <sheetFormatPr defaultColWidth="9.140625" defaultRowHeight="12.75"/>
  <cols>
    <col min="1" max="1" width="8.28125" style="0" customWidth="1"/>
    <col min="2" max="2" width="11.57421875" style="0" customWidth="1"/>
    <col min="3" max="3" width="13.00390625" style="0" customWidth="1"/>
    <col min="4" max="4" width="18.8515625" style="0" customWidth="1"/>
    <col min="5" max="5" width="15.57421875" style="0" customWidth="1"/>
    <col min="6" max="6" width="12.8515625" style="0" customWidth="1"/>
    <col min="7" max="7" width="14.00390625" style="0" customWidth="1"/>
    <col min="8" max="8" width="13.7109375" style="0" customWidth="1"/>
    <col min="9" max="9" width="15.7109375" style="0" customWidth="1"/>
    <col min="10" max="10" width="14.140625" style="0" customWidth="1"/>
    <col min="11" max="11" width="12.140625" style="0" customWidth="1"/>
    <col min="12" max="12" width="16.421875" style="0" customWidth="1"/>
    <col min="13" max="13" width="18.57421875" style="0" customWidth="1"/>
  </cols>
  <sheetData>
    <row r="2" spans="1:13" s="2" customFormat="1" ht="18.75">
      <c r="A2" s="528" t="s">
        <v>3753</v>
      </c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</row>
    <row r="3" spans="1:13" s="2" customFormat="1" ht="18.75">
      <c r="A3" s="529" t="s">
        <v>3353</v>
      </c>
      <c r="B3" s="529"/>
      <c r="C3" s="529"/>
      <c r="D3" s="529"/>
      <c r="E3" s="529"/>
      <c r="F3" s="529"/>
      <c r="G3" s="529"/>
      <c r="H3" s="529"/>
      <c r="I3" s="529"/>
      <c r="J3" s="529"/>
      <c r="K3" s="529"/>
      <c r="L3" s="529"/>
      <c r="M3" s="529"/>
    </row>
    <row r="4" spans="1:13" s="2" customFormat="1" ht="18.75">
      <c r="A4" s="528" t="s">
        <v>3754</v>
      </c>
      <c r="B4" s="528"/>
      <c r="C4" s="528"/>
      <c r="D4" s="528"/>
      <c r="E4" s="528"/>
      <c r="F4" s="528"/>
      <c r="G4" s="528"/>
      <c r="H4" s="528"/>
      <c r="I4" s="528"/>
      <c r="J4" s="528"/>
      <c r="K4" s="528"/>
      <c r="L4" s="528"/>
      <c r="M4" s="528"/>
    </row>
    <row r="5" spans="1:13" s="2" customFormat="1" ht="18.75">
      <c r="A5" s="528" t="s">
        <v>1278</v>
      </c>
      <c r="B5" s="528"/>
      <c r="C5" s="528"/>
      <c r="D5" s="528"/>
      <c r="E5" s="528"/>
      <c r="F5" s="528"/>
      <c r="G5" s="528"/>
      <c r="H5" s="528"/>
      <c r="I5" s="528"/>
      <c r="J5" s="528"/>
      <c r="K5" s="528"/>
      <c r="L5" s="528"/>
      <c r="M5" s="528"/>
    </row>
    <row r="7" spans="1:13" s="1" customFormat="1" ht="67.5" customHeight="1">
      <c r="A7" s="26" t="s">
        <v>2</v>
      </c>
      <c r="B7" s="27" t="s">
        <v>3</v>
      </c>
      <c r="C7" s="28" t="s">
        <v>4</v>
      </c>
      <c r="D7" s="29" t="s">
        <v>5</v>
      </c>
      <c r="E7" s="29" t="s">
        <v>6</v>
      </c>
      <c r="F7" s="29" t="s">
        <v>7</v>
      </c>
      <c r="G7" s="30" t="s">
        <v>8</v>
      </c>
      <c r="H7" s="29" t="s">
        <v>9</v>
      </c>
      <c r="I7" s="29" t="s">
        <v>10</v>
      </c>
      <c r="J7" s="29" t="s">
        <v>11</v>
      </c>
      <c r="K7" s="29" t="s">
        <v>12</v>
      </c>
      <c r="L7" s="29" t="s">
        <v>13</v>
      </c>
      <c r="M7" s="31" t="s">
        <v>14</v>
      </c>
    </row>
    <row r="8" spans="1:13" ht="25.5">
      <c r="A8" s="32">
        <v>1</v>
      </c>
      <c r="B8" s="34" t="s">
        <v>1065</v>
      </c>
      <c r="C8" s="35">
        <v>110105000009</v>
      </c>
      <c r="D8" s="36" t="s">
        <v>1066</v>
      </c>
      <c r="E8" s="19" t="s">
        <v>67</v>
      </c>
      <c r="F8" s="34" t="s">
        <v>3750</v>
      </c>
      <c r="G8" s="37">
        <v>818000</v>
      </c>
      <c r="H8" s="38">
        <v>512441.49</v>
      </c>
      <c r="I8" s="39">
        <f>G8-H8</f>
        <v>305558.51</v>
      </c>
      <c r="J8" s="25"/>
      <c r="K8" s="25"/>
      <c r="L8" s="25"/>
      <c r="M8" s="25"/>
    </row>
    <row r="9" spans="1:13" ht="38.25">
      <c r="A9" s="33">
        <v>2</v>
      </c>
      <c r="B9" s="34" t="s">
        <v>1067</v>
      </c>
      <c r="C9" s="35">
        <v>110105000010</v>
      </c>
      <c r="D9" s="40" t="s">
        <v>1068</v>
      </c>
      <c r="E9" s="19" t="s">
        <v>67</v>
      </c>
      <c r="F9" s="34" t="s">
        <v>3750</v>
      </c>
      <c r="G9" s="37">
        <v>855000</v>
      </c>
      <c r="H9" s="38">
        <v>503185.22</v>
      </c>
      <c r="I9" s="39">
        <f>G9-H9</f>
        <v>351814.78</v>
      </c>
      <c r="J9" s="24"/>
      <c r="K9" s="24"/>
      <c r="L9" s="24"/>
      <c r="M9" s="24"/>
    </row>
    <row r="10" spans="1:13" ht="12.75">
      <c r="A10" s="24"/>
      <c r="B10" s="24" t="s">
        <v>1274</v>
      </c>
      <c r="C10" s="24"/>
      <c r="D10" s="24"/>
      <c r="E10" s="24"/>
      <c r="F10" s="24"/>
      <c r="G10" s="79">
        <f>SUM(G8+G9)</f>
        <v>1673000</v>
      </c>
      <c r="H10" s="457">
        <f>SUM(H8+H9)</f>
        <v>1015626.71</v>
      </c>
      <c r="I10" s="457">
        <f>SUM(I8+I9)</f>
        <v>657373.29</v>
      </c>
      <c r="J10" s="24"/>
      <c r="K10" s="24"/>
      <c r="L10" s="24"/>
      <c r="M10" s="24"/>
    </row>
    <row r="11" spans="1:13" ht="12.7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</row>
    <row r="12" spans="1:13" ht="12.7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</row>
    <row r="13" spans="1:13" ht="12.7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</row>
    <row r="14" spans="1:13" ht="12.7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</row>
    <row r="15" spans="1:13" ht="12.7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</row>
    <row r="16" spans="1:13" ht="12.7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</row>
    <row r="17" spans="1:13" ht="12.7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</row>
    <row r="18" spans="1:13" ht="12.7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</row>
    <row r="19" spans="1:13" ht="12.7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</row>
    <row r="20" spans="1:13" ht="12.7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</row>
    <row r="21" spans="1:13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2.7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2.7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2.7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</row>
    <row r="25" spans="1:13" ht="12.7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</row>
    <row r="26" spans="1:13" ht="12.7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</row>
    <row r="27" spans="1:13" ht="12.7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spans="1:13" ht="12.7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</row>
    <row r="29" spans="1:13" ht="12.7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</row>
    <row r="30" spans="1:13" ht="12.7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</row>
    <row r="31" spans="1:13" ht="12.7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</row>
    <row r="32" spans="1:13" ht="12.7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</row>
    <row r="33" spans="1:13" ht="12.7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</row>
    <row r="34" spans="1:13" ht="12.7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</row>
    <row r="35" spans="1:13" ht="12.7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</row>
    <row r="36" spans="1:13" ht="12.7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</row>
    <row r="37" spans="1:13" ht="12.7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</row>
    <row r="38" spans="1:13" ht="12.7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</row>
    <row r="39" spans="1:13" ht="12.7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</row>
    <row r="40" spans="1:13" ht="12.7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</row>
    <row r="41" spans="1:13" ht="12.7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</row>
    <row r="42" spans="1:13" ht="12.7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</row>
    <row r="43" spans="1:13" ht="12.7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</row>
    <row r="44" spans="1:13" ht="12.7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</row>
    <row r="45" spans="1:13" ht="12.7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</row>
    <row r="46" spans="1:13" ht="12.7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</row>
    <row r="47" spans="1:13" ht="12.7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</row>
    <row r="48" spans="1:13" ht="12.7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</row>
    <row r="49" spans="1:13" ht="12.7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</row>
    <row r="50" spans="1:13" ht="12.7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</row>
    <row r="51" spans="1:13" ht="12.7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</row>
    <row r="52" spans="1:13" ht="12.7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</row>
    <row r="53" spans="1:13" ht="12.7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</row>
    <row r="54" spans="1:13" ht="12.7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</row>
    <row r="55" spans="1:13" ht="12.7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</row>
  </sheetData>
  <sheetProtection/>
  <mergeCells count="4">
    <mergeCell ref="A2:M2"/>
    <mergeCell ref="A3:M3"/>
    <mergeCell ref="A4:M4"/>
    <mergeCell ref="A5:M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Снежана</dc:creator>
  <cp:keywords/>
  <dc:description/>
  <cp:lastModifiedBy>Снежана</cp:lastModifiedBy>
  <cp:lastPrinted>2015-01-27T12:08:59Z</cp:lastPrinted>
  <dcterms:modified xsi:type="dcterms:W3CDTF">2019-03-29T06:59:43Z</dcterms:modified>
  <cp:category/>
  <cp:version/>
  <cp:contentType/>
  <cp:contentStatus/>
</cp:coreProperties>
</file>