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<sst xmlns="http://schemas.openxmlformats.org/spreadsheetml/2006/main" count="41" uniqueCount="41">
  <si>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</si>
  <si>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</si>
  <si>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</si>
  <si>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</si>
  <si>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</si>
  <si>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</si>
  <si>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</si>
  <si>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</si>
  <si>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</si>
  <si>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</si>
  <si>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</si>
  <si>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</si>
  <si>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</si>
  <si>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</si>
  <si>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</si>
  <si>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</si>
  <si>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</si>
  <si>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</si>
  <si>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</si>
  <si>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</si>
  <si>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</si>
  <si>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</si>
  <si>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</si>
  <si>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</si>
  <si>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</si>
  <si>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</si>
  <si>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</si>
  <si>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</si>
  <si>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</si>
  <si>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</si>
  <si>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 xml:space="preserve">Чистка снега ПТ </t>
  </si>
  <si>
    <t>Осмотр крыши подвалов и всех  инженерных систем ремонт слух окна</t>
  </si>
  <si>
    <t>27 кв.</t>
  </si>
  <si>
    <t>ст.Новотитаровская ул.Южгипрониисельстрой,21</t>
  </si>
  <si>
    <t>сентябрь 2011 г      1273,73кв.м</t>
  </si>
  <si>
    <t>Услуги уборщицы</t>
  </si>
  <si>
    <t>Сан.содерж. ПТ(побелка деревьев,косьба травы)</t>
  </si>
  <si>
    <t>Осмотрэлектриком замена плафонов и лампочек,ремонт овещения подъздов</t>
  </si>
  <si>
    <t>Промывка оприсовка системы оттопления</t>
  </si>
  <si>
    <t>Частичный ремонт кровли</t>
  </si>
  <si>
    <t>Отчетный период ( 9 месяцев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</si>
</sst>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22.875" style="0" customWidth="1"/>
    <col min="2" max="2" width="9.25390625" style="0" customWidth="1"/>
    <col min="3" max="3" width="8.375" style="0" customWidth="1"/>
    <col min="4" max="4" width="9.375" style="0" customWidth="1"/>
    <col min="5" max="5" width="8.375" style="0" customWidth="1"/>
    <col min="6" max="6" width="8.25390625" style="0" customWidth="1"/>
    <col min="7" max="7" width="8.75390625" style="0" customWidth="1"/>
    <col min="8" max="8" width="8.625" style="0" customWidth="1"/>
    <col min="9" max="9" width="8.75390625" style="0" customWidth="1"/>
    <col min="10" max="10" width="9.75390625" style="0" customWidth="1"/>
    <col min="11" max="11" width="8.75390625" style="0" customWidth="1"/>
    <col min="12" max="12" width="6.75390625" style="0" customWidth="1"/>
    <col min="13" max="13" width="7.00390625" style="0" customWidth="1"/>
    <col min="14" max="14" width="6.625" style="0" customWidth="1"/>
    <col min="15" max="15" width="9.25390625" style="0" customWidth="1"/>
  </cols>
  <sheetData>
    <row r="1" ht="12.75">
      <c r="A1" t="s">
        <v>32</v>
      </c>
    </row>
    <row r="2" ht="12.75">
      <c r="A2" t="s">
        <v>34</v>
      </c>
    </row>
    <row r="3" spans="1:15" ht="15.75" customHeight="1">
      <c r="A3" s="11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1:15" ht="15.75" customHeight="1">
      <c r="A4" s="12" t="s">
        <v>33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2" customFormat="1" ht="15.75" customHeight="1">
      <c r="A5" s="3" t="s">
        <v>0</v>
      </c>
      <c r="B5" s="1" t="s">
        <v>1</v>
      </c>
      <c r="C5" s="11" t="s">
        <v>40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ht="13.5" customHeight="1">
      <c r="A6" s="3" t="s">
        <v>10</v>
      </c>
      <c r="B6" s="4">
        <v>41275</v>
      </c>
      <c r="C6" s="4" t="s">
        <v>21</v>
      </c>
      <c r="D6" s="4" t="s">
        <v>22</v>
      </c>
      <c r="E6" s="4" t="s">
        <v>23</v>
      </c>
      <c r="F6" s="4" t="s">
        <v>24</v>
      </c>
      <c r="G6" s="4" t="s">
        <v>25</v>
      </c>
      <c r="H6" s="4" t="s">
        <v>26</v>
      </c>
      <c r="I6" s="4" t="s">
        <v>13</v>
      </c>
      <c r="J6" s="4" t="s">
        <v>14</v>
      </c>
      <c r="K6" s="4" t="s">
        <v>27</v>
      </c>
      <c r="L6" s="4" t="s">
        <v>15</v>
      </c>
      <c r="M6" s="4" t="s">
        <v>16</v>
      </c>
      <c r="N6" s="4" t="s">
        <v>17</v>
      </c>
      <c r="O6" s="4" t="s">
        <v>9</v>
      </c>
    </row>
    <row r="7" spans="1:15" ht="13.5" customHeight="1">
      <c r="A7" s="6" t="s">
        <v>2</v>
      </c>
      <c r="B7" s="9"/>
      <c r="C7" s="5">
        <v>13041.3</v>
      </c>
      <c r="D7" s="5">
        <v>12432.3</v>
      </c>
      <c r="E7" s="5">
        <v>11405.85</v>
      </c>
      <c r="F7" s="5">
        <v>12465.3</v>
      </c>
      <c r="G7" s="5">
        <v>12465.3</v>
      </c>
      <c r="H7" s="5">
        <v>12465.3</v>
      </c>
      <c r="I7" s="5">
        <v>12465.3</v>
      </c>
      <c r="J7" s="5">
        <v>12465.3</v>
      </c>
      <c r="K7" s="5">
        <v>12465.3</v>
      </c>
      <c r="L7" s="5"/>
      <c r="M7" s="5"/>
      <c r="N7" s="5"/>
      <c r="O7" s="5">
        <f>SUM(C7:N7)</f>
        <v>111671.25000000001</v>
      </c>
    </row>
    <row r="8" spans="1:15" ht="13.5" customHeight="1">
      <c r="A8" s="6" t="s">
        <v>4</v>
      </c>
      <c r="B8" s="9"/>
      <c r="C8" s="5">
        <v>10539.25</v>
      </c>
      <c r="D8" s="5">
        <v>8334.22</v>
      </c>
      <c r="E8" s="5">
        <v>10351.05</v>
      </c>
      <c r="F8" s="5">
        <v>18599.81</v>
      </c>
      <c r="G8" s="5">
        <v>5696.25</v>
      </c>
      <c r="H8" s="5">
        <v>8271.1</v>
      </c>
      <c r="I8" s="5">
        <v>20446.81</v>
      </c>
      <c r="J8" s="5">
        <v>13290.36</v>
      </c>
      <c r="K8" s="5">
        <v>10092.02</v>
      </c>
      <c r="L8" s="5"/>
      <c r="M8" s="5"/>
      <c r="N8" s="5"/>
      <c r="O8" s="5">
        <f>SUM(C8:N8)</f>
        <v>105620.87000000001</v>
      </c>
    </row>
    <row r="9" spans="1:15" ht="13.5" customHeight="1">
      <c r="A9" s="6" t="s">
        <v>3</v>
      </c>
      <c r="B9" s="9">
        <v>78084.79</v>
      </c>
      <c r="C9" s="5">
        <f>C7-C8</f>
        <v>2502.0499999999993</v>
      </c>
      <c r="D9" s="5">
        <f aca="true" t="shared" si="0" ref="D9:L9">D7-D8</f>
        <v>4098.08</v>
      </c>
      <c r="E9" s="5">
        <f t="shared" si="0"/>
        <v>1054.800000000001</v>
      </c>
      <c r="F9" s="5">
        <f t="shared" si="0"/>
        <v>-6134.510000000002</v>
      </c>
      <c r="G9" s="5">
        <f t="shared" si="0"/>
        <v>6769.049999999999</v>
      </c>
      <c r="H9" s="5">
        <f t="shared" si="0"/>
        <v>4194.199999999999</v>
      </c>
      <c r="I9" s="5">
        <f t="shared" si="0"/>
        <v>-7981.510000000002</v>
      </c>
      <c r="J9" s="5">
        <f t="shared" si="0"/>
        <v>-825.0600000000013</v>
      </c>
      <c r="K9" s="5">
        <f t="shared" si="0"/>
        <v>2373.279999999999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84135.17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18</v>
      </c>
      <c r="B12" s="9"/>
      <c r="C12" s="5">
        <f>SUM(C7*0.4)</f>
        <v>5216.52</v>
      </c>
      <c r="D12" s="5">
        <f aca="true" t="shared" si="1" ref="D12:N12">SUM(D7*0.4)</f>
        <v>4972.92</v>
      </c>
      <c r="E12" s="5">
        <f t="shared" si="1"/>
        <v>4562.34</v>
      </c>
      <c r="F12" s="5">
        <f t="shared" si="1"/>
        <v>4986.12</v>
      </c>
      <c r="G12" s="5">
        <f t="shared" si="1"/>
        <v>4986.12</v>
      </c>
      <c r="H12" s="5">
        <f t="shared" si="1"/>
        <v>4986.12</v>
      </c>
      <c r="I12" s="5">
        <f t="shared" si="1"/>
        <v>4986.12</v>
      </c>
      <c r="J12" s="5">
        <f t="shared" si="1"/>
        <v>4986.12</v>
      </c>
      <c r="K12" s="5">
        <f t="shared" si="1"/>
        <v>4986.12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44668.50000000001</v>
      </c>
    </row>
    <row r="13" spans="1:15" ht="13.5" customHeight="1">
      <c r="A13" s="6" t="s">
        <v>6</v>
      </c>
      <c r="B13" s="9">
        <v>0</v>
      </c>
      <c r="C13" s="5"/>
      <c r="D13" s="5">
        <f>B13+C13</f>
        <v>0</v>
      </c>
      <c r="E13" s="5"/>
      <c r="F13" s="5">
        <f>D13+E13</f>
        <v>0</v>
      </c>
      <c r="G13" s="5">
        <v>0</v>
      </c>
      <c r="H13" s="5">
        <f>F13+G13</f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7">SUM(C13:N13)</f>
        <v>0</v>
      </c>
    </row>
    <row r="14" spans="1:15" ht="13.5" customHeight="1">
      <c r="A14" s="10" t="s">
        <v>36</v>
      </c>
      <c r="B14" s="9"/>
      <c r="C14" s="5"/>
      <c r="D14" s="5"/>
      <c r="E14" s="5">
        <v>730.14</v>
      </c>
      <c r="F14" s="5">
        <v>952.88</v>
      </c>
      <c r="G14" s="5"/>
      <c r="H14" s="5"/>
      <c r="I14" s="5">
        <v>952.88</v>
      </c>
      <c r="J14" s="5">
        <v>952.88</v>
      </c>
      <c r="K14" s="5"/>
      <c r="L14" s="5"/>
      <c r="M14" s="5"/>
      <c r="N14" s="5"/>
      <c r="O14" s="5">
        <f t="shared" si="2"/>
        <v>3588.78</v>
      </c>
    </row>
    <row r="15" spans="1:15" ht="36">
      <c r="A15" s="7" t="s">
        <v>31</v>
      </c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0</v>
      </c>
    </row>
    <row r="16" spans="1:15" ht="47.25" customHeight="1">
      <c r="A16" s="7" t="s">
        <v>37</v>
      </c>
      <c r="B16" s="9"/>
      <c r="C16" s="5">
        <v>103.75</v>
      </c>
      <c r="D16" s="5">
        <v>124.5</v>
      </c>
      <c r="E16" s="5">
        <v>290.5</v>
      </c>
      <c r="F16" s="5">
        <v>842.16</v>
      </c>
      <c r="G16" s="5">
        <v>83</v>
      </c>
      <c r="H16" s="5">
        <v>62.25</v>
      </c>
      <c r="I16" s="5">
        <v>62.25</v>
      </c>
      <c r="J16" s="5">
        <v>124.5</v>
      </c>
      <c r="K16" s="5">
        <v>83</v>
      </c>
      <c r="L16" s="5"/>
      <c r="M16" s="5"/>
      <c r="N16" s="5"/>
      <c r="O16" s="5">
        <f t="shared" si="2"/>
        <v>1775.9099999999999</v>
      </c>
    </row>
    <row r="17" spans="1:15" ht="15.75" customHeight="1">
      <c r="A17" s="8" t="s">
        <v>30</v>
      </c>
      <c r="B17" s="9"/>
      <c r="C17" s="5">
        <v>535.68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535.68</v>
      </c>
    </row>
    <row r="18" spans="1:15" ht="25.5" customHeight="1">
      <c r="A18" s="7" t="s">
        <v>39</v>
      </c>
      <c r="B18" s="9"/>
      <c r="C18" s="5"/>
      <c r="D18" s="5"/>
      <c r="E18" s="5"/>
      <c r="F18" s="5"/>
      <c r="G18" s="5"/>
      <c r="H18" s="5"/>
      <c r="I18" s="5"/>
      <c r="J18" s="5">
        <v>1165.92</v>
      </c>
      <c r="K18" s="5"/>
      <c r="L18" s="5"/>
      <c r="M18" s="5"/>
      <c r="N18" s="5"/>
      <c r="O18" s="5">
        <f t="shared" si="2"/>
        <v>1165.92</v>
      </c>
    </row>
    <row r="19" spans="1:15" ht="24.75" customHeight="1">
      <c r="A19" s="7" t="s">
        <v>38</v>
      </c>
      <c r="B19" s="9"/>
      <c r="C19" s="5"/>
      <c r="D19" s="5"/>
      <c r="E19" s="5"/>
      <c r="F19" s="5"/>
      <c r="G19" s="5"/>
      <c r="H19" s="5"/>
      <c r="I19" s="5"/>
      <c r="J19" s="5">
        <v>12604</v>
      </c>
      <c r="K19" s="5"/>
      <c r="L19" s="5"/>
      <c r="M19" s="5"/>
      <c r="N19" s="5"/>
      <c r="O19" s="5">
        <f t="shared" si="2"/>
        <v>12604</v>
      </c>
    </row>
    <row r="20" spans="1:15" ht="14.25" customHeight="1">
      <c r="A20" s="8"/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2"/>
        <v>0</v>
      </c>
    </row>
    <row r="21" spans="1:15" ht="17.25" customHeight="1">
      <c r="A21" s="8"/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0</v>
      </c>
    </row>
    <row r="22" spans="1:15" ht="12.75" customHeight="1">
      <c r="A22" s="8"/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6.5" customHeight="1">
      <c r="A23" s="8"/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0</v>
      </c>
    </row>
    <row r="24" spans="1:15" ht="15" customHeight="1">
      <c r="A24" s="8"/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2"/>
        <v>0</v>
      </c>
    </row>
    <row r="25" spans="1:15" ht="15.75" customHeight="1">
      <c r="A25" s="8"/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2"/>
        <v>0</v>
      </c>
    </row>
    <row r="26" spans="1:15" ht="15.75" customHeight="1">
      <c r="A26" s="8"/>
      <c r="B26" s="9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2"/>
        <v>0</v>
      </c>
    </row>
    <row r="27" spans="1:15" ht="15.75" customHeight="1">
      <c r="A27" s="8" t="s">
        <v>35</v>
      </c>
      <c r="B27" s="9"/>
      <c r="C27" s="5">
        <v>3500</v>
      </c>
      <c r="D27" s="5">
        <v>3500</v>
      </c>
      <c r="E27" s="5">
        <v>3500</v>
      </c>
      <c r="F27" s="5">
        <v>3181.82</v>
      </c>
      <c r="G27" s="5">
        <v>1065.22</v>
      </c>
      <c r="H27" s="5">
        <v>3500</v>
      </c>
      <c r="I27" s="5">
        <v>3500</v>
      </c>
      <c r="J27" s="5">
        <v>3500</v>
      </c>
      <c r="K27" s="5">
        <v>3500</v>
      </c>
      <c r="L27" s="5"/>
      <c r="M27" s="5"/>
      <c r="N27" s="5"/>
      <c r="O27" s="5">
        <f t="shared" si="2"/>
        <v>28747.04</v>
      </c>
    </row>
    <row r="28" spans="1:15" ht="15.75" customHeight="1">
      <c r="A28" s="7" t="s">
        <v>11</v>
      </c>
      <c r="B28" s="9"/>
      <c r="C28" s="5">
        <f>SUM(C12:C27)</f>
        <v>9355.95</v>
      </c>
      <c r="D28" s="5">
        <f aca="true" t="shared" si="3" ref="D28:N28">SUM(D12:D27)</f>
        <v>8597.42</v>
      </c>
      <c r="E28" s="5">
        <f t="shared" si="3"/>
        <v>9082.98</v>
      </c>
      <c r="F28" s="5">
        <f t="shared" si="3"/>
        <v>9962.98</v>
      </c>
      <c r="G28" s="5">
        <f t="shared" si="3"/>
        <v>6134.34</v>
      </c>
      <c r="H28" s="5">
        <f t="shared" si="3"/>
        <v>8548.369999999999</v>
      </c>
      <c r="I28" s="5">
        <f t="shared" si="3"/>
        <v>9501.25</v>
      </c>
      <c r="J28" s="5">
        <f t="shared" si="3"/>
        <v>23333.42</v>
      </c>
      <c r="K28" s="5">
        <f t="shared" si="3"/>
        <v>8569.119999999999</v>
      </c>
      <c r="L28" s="5">
        <f t="shared" si="3"/>
        <v>0</v>
      </c>
      <c r="M28" s="5">
        <f t="shared" si="3"/>
        <v>0</v>
      </c>
      <c r="N28" s="5">
        <f t="shared" si="3"/>
        <v>0</v>
      </c>
      <c r="O28" s="5">
        <f>SUM(O12:O27)</f>
        <v>93085.83</v>
      </c>
    </row>
    <row r="29" spans="1:15" ht="25.5" customHeight="1">
      <c r="A29" s="7" t="s">
        <v>12</v>
      </c>
      <c r="B29" s="5">
        <v>5213.72</v>
      </c>
      <c r="C29" s="5">
        <f>C8-C28</f>
        <v>1183.2999999999993</v>
      </c>
      <c r="D29" s="5">
        <f aca="true" t="shared" si="4" ref="D29:N29">D8-D28</f>
        <v>-263.2000000000007</v>
      </c>
      <c r="E29" s="5">
        <f t="shared" si="4"/>
        <v>1268.0699999999997</v>
      </c>
      <c r="F29" s="5">
        <f t="shared" si="4"/>
        <v>8636.830000000002</v>
      </c>
      <c r="G29" s="5">
        <f t="shared" si="4"/>
        <v>-438.09000000000015</v>
      </c>
      <c r="H29" s="5">
        <f t="shared" si="4"/>
        <v>-277.2699999999986</v>
      </c>
      <c r="I29" s="5">
        <f t="shared" si="4"/>
        <v>10945.560000000001</v>
      </c>
      <c r="J29" s="5">
        <f t="shared" si="4"/>
        <v>-10043.059999999998</v>
      </c>
      <c r="K29" s="5">
        <f t="shared" si="4"/>
        <v>1522.9000000000015</v>
      </c>
      <c r="L29" s="5">
        <f t="shared" si="4"/>
        <v>0</v>
      </c>
      <c r="M29" s="5">
        <f t="shared" si="4"/>
        <v>0</v>
      </c>
      <c r="N29" s="5">
        <f t="shared" si="4"/>
        <v>0</v>
      </c>
      <c r="O29" s="5">
        <f>SUM(O8-O28+B29)</f>
        <v>17748.76000000001</v>
      </c>
    </row>
    <row r="33" spans="1:15" ht="12.75">
      <c r="A33" t="s">
        <v>7</v>
      </c>
      <c r="B33" t="s">
        <v>28</v>
      </c>
      <c r="I33" s="14" t="s">
        <v>19</v>
      </c>
      <c r="J33" s="14"/>
      <c r="K33" s="14"/>
      <c r="L33" s="14"/>
      <c r="M33" s="14"/>
      <c r="N33" s="14"/>
      <c r="O33" s="14"/>
    </row>
    <row r="35" spans="1:2" ht="12.75">
      <c r="A35" t="s">
        <v>8</v>
      </c>
      <c r="B35" t="s">
        <v>29</v>
      </c>
    </row>
  </sheetData>
  <sheetProtection/>
  <mergeCells count="4">
    <mergeCell ref="C5:O5"/>
    <mergeCell ref="A3:O3"/>
    <mergeCell ref="A4:O4"/>
    <mergeCell ref="I33:O33"/>
  </mergeCells>
  <printOptions/>
  <pageMargins left="0.03937007874015748" right="0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2013-11-07T12:04:14Z</cp:lastPrinted>
  <dcterms:created xsi:type="dcterms:W3CDTF">2010-01-19T05:16:32Z</dcterms:created>
  <dcterms:modified xsi:type="dcterms:W3CDTF">2013-11-07T12:04:18Z</dcterms:modified>
  <cp:category/>
  <cp:version/>
  <cp:contentType/>
  <cp:contentStatus/>
</cp:coreProperties>
</file>