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<sst xmlns="http://schemas.openxmlformats.org/spreadsheetml/2006/main" count="47" uniqueCount="47">
  <si>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</si>
  <si>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</si>
  <si>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</si>
  <si>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</si>
  <si>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</si>
  <si>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</si>
  <si>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</si>
  <si>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</si>
  <si>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</si>
  <si>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</si>
  <si>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</si>
  <si>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</si>
  <si>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</si>
  <si>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</si>
  <si>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</si>
  <si>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</si>
  <si>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</si>
  <si>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</si>
  <si>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</si>
  <si>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</si>
  <si>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</si>
  <si>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</si>
  <si>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</si>
  <si>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</si>
  <si>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</si>
  <si>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</si>
  <si>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</si>
  <si>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</si>
  <si>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</si>
  <si>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</si>
  <si>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</si>
  <si>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</si>
  <si>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</si>
  <si>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</si>
  <si>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</si>
  <si>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</si>
  <si>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ст.Новотитаровская ул.Южгипрониисельстрой,20</t>
  </si>
  <si>
    <t>27 кв.</t>
  </si>
  <si>
    <t>январь 2010 г       1300,3кв.м</t>
  </si>
  <si>
    <t>Ремотн дверей,ремонтлавочки</t>
  </si>
  <si>
    <t xml:space="preserve"> ремонт вытяжных труб</t>
  </si>
  <si>
    <t>Ремотн коньков на крыши</t>
  </si>
  <si>
    <t>Ремонт систем.отоплен.врезка кранов свар.работы</t>
  </si>
  <si>
    <t>Ремонт водопровод.стояка</t>
  </si>
  <si>
    <t>Механич.прочистка внутридомовой канализации</t>
  </si>
  <si>
    <t>Отчетный период ( 9 месяцев 2013г )</t>
  </si>
  <si>
    <t>Услуги уборщицы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</si>
</sst>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4">
      <selection activeCell="K27" sqref="K27"/>
    </sheetView>
  </sheetViews>
  <sheetFormatPr defaultColWidth="9.00390625" defaultRowHeight="12.75"/>
  <cols>
    <col min="1" max="1" width="22.75390625" style="0" customWidth="1"/>
    <col min="2" max="2" width="8.375" style="0" customWidth="1"/>
    <col min="3" max="4" width="8.625" style="0" customWidth="1"/>
    <col min="5" max="5" width="9.25390625" style="0" customWidth="1"/>
    <col min="6" max="6" width="8.375" style="0" customWidth="1"/>
    <col min="7" max="7" width="8.75390625" style="0" customWidth="1"/>
    <col min="8" max="8" width="9.25390625" style="0" customWidth="1"/>
    <col min="9" max="9" width="8.75390625" style="0" customWidth="1"/>
    <col min="10" max="10" width="9.00390625" style="0" customWidth="1"/>
    <col min="11" max="11" width="8.875" style="0" customWidth="1"/>
    <col min="12" max="12" width="7.00390625" style="0" customWidth="1"/>
    <col min="13" max="13" width="5.375" style="0" customWidth="1"/>
    <col min="14" max="14" width="4.375" style="0" customWidth="1"/>
    <col min="15" max="15" width="9.25390625" style="0" customWidth="1"/>
  </cols>
  <sheetData>
    <row r="1" ht="12.75">
      <c r="A1" t="s">
        <v>37</v>
      </c>
    </row>
    <row r="2" ht="12.75">
      <c r="A2" t="s">
        <v>38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12733</v>
      </c>
      <c r="D7" s="5">
        <v>12733</v>
      </c>
      <c r="E7" s="5">
        <v>12733</v>
      </c>
      <c r="F7" s="5">
        <v>12733</v>
      </c>
      <c r="G7" s="5">
        <v>12733</v>
      </c>
      <c r="H7" s="5">
        <v>12733</v>
      </c>
      <c r="I7" s="5">
        <v>12733</v>
      </c>
      <c r="J7" s="5">
        <v>12733</v>
      </c>
      <c r="K7" s="5">
        <v>12733</v>
      </c>
      <c r="L7" s="5"/>
      <c r="M7" s="5"/>
      <c r="N7" s="5"/>
      <c r="O7" s="5">
        <f>SUM(C7:N7)</f>
        <v>114597</v>
      </c>
    </row>
    <row r="8" spans="1:15" ht="13.5" customHeight="1">
      <c r="A8" s="6" t="s">
        <v>4</v>
      </c>
      <c r="B8" s="9"/>
      <c r="C8" s="5">
        <v>9913.95</v>
      </c>
      <c r="D8" s="5">
        <v>9354.8</v>
      </c>
      <c r="E8" s="5">
        <v>13307.16</v>
      </c>
      <c r="F8" s="5">
        <v>9362.79</v>
      </c>
      <c r="G8" s="5">
        <v>7340.63</v>
      </c>
      <c r="H8" s="5">
        <v>11356.56</v>
      </c>
      <c r="I8" s="5">
        <v>14862.72</v>
      </c>
      <c r="J8" s="5">
        <v>13652.98</v>
      </c>
      <c r="K8" s="5">
        <v>9789.85</v>
      </c>
      <c r="L8" s="5"/>
      <c r="M8" s="5"/>
      <c r="N8" s="5"/>
      <c r="O8" s="5">
        <f>SUM(C8:N8)</f>
        <v>98941.43999999999</v>
      </c>
    </row>
    <row r="9" spans="1:15" ht="13.5" customHeight="1">
      <c r="A9" s="6" t="s">
        <v>3</v>
      </c>
      <c r="B9" s="5">
        <v>75965.65</v>
      </c>
      <c r="C9" s="5">
        <f>C7-C8</f>
        <v>2819.0499999999993</v>
      </c>
      <c r="D9" s="5">
        <f aca="true" t="shared" si="0" ref="D9:L9">D7-D8</f>
        <v>3378.2000000000007</v>
      </c>
      <c r="E9" s="5">
        <f t="shared" si="0"/>
        <v>-574.1599999999999</v>
      </c>
      <c r="F9" s="5">
        <f t="shared" si="0"/>
        <v>3370.209999999999</v>
      </c>
      <c r="G9" s="5">
        <f t="shared" si="0"/>
        <v>5392.37</v>
      </c>
      <c r="H9" s="5">
        <f t="shared" si="0"/>
        <v>1376.4400000000005</v>
      </c>
      <c r="I9" s="5">
        <f t="shared" si="0"/>
        <v>-2129.7199999999993</v>
      </c>
      <c r="J9" s="5">
        <f t="shared" si="0"/>
        <v>-919.9799999999996</v>
      </c>
      <c r="K9" s="5">
        <f t="shared" si="0"/>
        <v>2943.1499999999996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91621.21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5093.200000000001</v>
      </c>
      <c r="D12" s="5">
        <f aca="true" t="shared" si="1" ref="D12:N12">SUM(D7*0.4)</f>
        <v>5093.200000000001</v>
      </c>
      <c r="E12" s="5">
        <f t="shared" si="1"/>
        <v>5093.200000000001</v>
      </c>
      <c r="F12" s="5">
        <f t="shared" si="1"/>
        <v>5093.200000000001</v>
      </c>
      <c r="G12" s="5">
        <f t="shared" si="1"/>
        <v>5093.200000000001</v>
      </c>
      <c r="H12" s="5">
        <f t="shared" si="1"/>
        <v>5093.200000000001</v>
      </c>
      <c r="I12" s="5">
        <f t="shared" si="1"/>
        <v>5093.200000000001</v>
      </c>
      <c r="J12" s="5">
        <f t="shared" si="1"/>
        <v>5093.200000000001</v>
      </c>
      <c r="K12" s="5">
        <f t="shared" si="1"/>
        <v>5093.200000000001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45838.8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6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1439.64</v>
      </c>
      <c r="G14" s="5">
        <v>952.88</v>
      </c>
      <c r="H14" s="5"/>
      <c r="I14" s="5"/>
      <c r="J14" s="5">
        <v>952.88</v>
      </c>
      <c r="K14" s="5"/>
      <c r="L14" s="5"/>
      <c r="M14" s="5"/>
      <c r="N14" s="5"/>
      <c r="O14" s="5">
        <f t="shared" si="2"/>
        <v>3345.4</v>
      </c>
    </row>
    <row r="15" spans="1:15" ht="36">
      <c r="A15" s="7" t="s">
        <v>34</v>
      </c>
      <c r="B15" s="9"/>
      <c r="C15" s="5">
        <v>143.38</v>
      </c>
      <c r="D15" s="5"/>
      <c r="E15" s="5">
        <v>143.38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286.76</v>
      </c>
    </row>
    <row r="16" spans="1:15" ht="15.75" customHeight="1">
      <c r="A16" s="8" t="s">
        <v>32</v>
      </c>
      <c r="B16" s="9"/>
      <c r="C16" s="5">
        <v>124.5</v>
      </c>
      <c r="D16" s="5">
        <v>41.5</v>
      </c>
      <c r="E16" s="5">
        <v>103.75</v>
      </c>
      <c r="F16" s="5">
        <v>20.75</v>
      </c>
      <c r="G16" s="5">
        <v>750.3</v>
      </c>
      <c r="H16" s="5">
        <v>62.25</v>
      </c>
      <c r="I16" s="5"/>
      <c r="J16" s="5">
        <v>62.25</v>
      </c>
      <c r="K16" s="5"/>
      <c r="L16" s="5"/>
      <c r="M16" s="5"/>
      <c r="N16" s="5"/>
      <c r="O16" s="5">
        <f t="shared" si="2"/>
        <v>1165.3</v>
      </c>
    </row>
    <row r="17" spans="1:15" ht="15.75" customHeight="1">
      <c r="A17" s="8" t="s">
        <v>33</v>
      </c>
      <c r="B17" s="9"/>
      <c r="C17" s="5">
        <v>535.68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535.68</v>
      </c>
    </row>
    <row r="18" spans="1:15" ht="15.75" customHeight="1">
      <c r="A18" s="8" t="s">
        <v>44</v>
      </c>
      <c r="B18" s="9"/>
      <c r="C18" s="5"/>
      <c r="D18" s="5">
        <v>6768.3</v>
      </c>
      <c r="E18" s="5">
        <v>4512.2</v>
      </c>
      <c r="F18" s="5"/>
      <c r="G18" s="5">
        <v>2932.93</v>
      </c>
      <c r="H18" s="5">
        <v>4512.2</v>
      </c>
      <c r="I18" s="5">
        <v>6768.3</v>
      </c>
      <c r="J18" s="5">
        <v>6768.3</v>
      </c>
      <c r="K18" s="5">
        <v>4512.22</v>
      </c>
      <c r="L18" s="5"/>
      <c r="M18" s="5"/>
      <c r="N18" s="5"/>
      <c r="O18" s="5">
        <f t="shared" si="2"/>
        <v>36774.45</v>
      </c>
    </row>
    <row r="19" spans="1:15" ht="15.75" customHeight="1">
      <c r="A19" s="8" t="s">
        <v>31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40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39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42</v>
      </c>
      <c r="B22" s="9"/>
      <c r="C22" s="5">
        <v>10613.08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10613.08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>
        <v>10856</v>
      </c>
      <c r="L23" s="5"/>
      <c r="M23" s="5"/>
      <c r="N23" s="5"/>
      <c r="O23" s="5">
        <f t="shared" si="2"/>
        <v>10856</v>
      </c>
    </row>
    <row r="24" spans="1:15" ht="15.75" customHeight="1">
      <c r="A24" s="8" t="s">
        <v>43</v>
      </c>
      <c r="B24" s="9"/>
      <c r="C24" s="5">
        <v>3137.68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3137.68</v>
      </c>
    </row>
    <row r="25" spans="1:15" ht="15.75" customHeight="1">
      <c r="A25" s="8" t="s">
        <v>41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 t="s">
        <v>46</v>
      </c>
      <c r="B26" s="9"/>
      <c r="C26" s="5"/>
      <c r="D26" s="5"/>
      <c r="E26" s="5"/>
      <c r="F26" s="5"/>
      <c r="G26" s="5"/>
      <c r="H26" s="5"/>
      <c r="I26" s="5">
        <v>1014.49</v>
      </c>
      <c r="J26" s="5">
        <v>3500</v>
      </c>
      <c r="K26" s="5">
        <v>3500</v>
      </c>
      <c r="L26" s="5"/>
      <c r="M26" s="5"/>
      <c r="N26" s="5"/>
      <c r="O26" s="5">
        <f t="shared" si="2"/>
        <v>8014.49</v>
      </c>
    </row>
    <row r="27" spans="1:15" ht="15.75" customHeight="1">
      <c r="A27" s="7" t="s">
        <v>12</v>
      </c>
      <c r="B27" s="9"/>
      <c r="C27" s="5">
        <f>SUM(C12:C26)</f>
        <v>19647.52</v>
      </c>
      <c r="D27" s="5">
        <f aca="true" t="shared" si="3" ref="D27:N27">SUM(D12:D26)</f>
        <v>11903</v>
      </c>
      <c r="E27" s="5">
        <f t="shared" si="3"/>
        <v>9852.53</v>
      </c>
      <c r="F27" s="5">
        <f t="shared" si="3"/>
        <v>6553.590000000001</v>
      </c>
      <c r="G27" s="5">
        <f t="shared" si="3"/>
        <v>9729.310000000001</v>
      </c>
      <c r="H27" s="5">
        <f t="shared" si="3"/>
        <v>9667.650000000001</v>
      </c>
      <c r="I27" s="5">
        <f t="shared" si="3"/>
        <v>12875.99</v>
      </c>
      <c r="J27" s="5">
        <f t="shared" si="3"/>
        <v>16376.630000000001</v>
      </c>
      <c r="K27" s="5">
        <f t="shared" si="3"/>
        <v>23961.420000000002</v>
      </c>
      <c r="L27" s="5">
        <f t="shared" si="3"/>
        <v>0</v>
      </c>
      <c r="M27" s="5">
        <f t="shared" si="3"/>
        <v>0</v>
      </c>
      <c r="N27" s="5">
        <f t="shared" si="3"/>
        <v>0</v>
      </c>
      <c r="O27" s="5">
        <f>SUM(O12:O26)</f>
        <v>120567.64000000001</v>
      </c>
    </row>
    <row r="28" spans="1:15" ht="24" customHeight="1">
      <c r="A28" s="7" t="s">
        <v>13</v>
      </c>
      <c r="B28" s="9">
        <v>62219.7</v>
      </c>
      <c r="C28" s="5">
        <f>C8-C27</f>
        <v>-9733.57</v>
      </c>
      <c r="D28" s="5">
        <f aca="true" t="shared" si="4" ref="D28:N28">D8-D27</f>
        <v>-2548.2000000000007</v>
      </c>
      <c r="E28" s="5">
        <f t="shared" si="4"/>
        <v>3454.629999999999</v>
      </c>
      <c r="F28" s="5">
        <f t="shared" si="4"/>
        <v>2809.2</v>
      </c>
      <c r="G28" s="5">
        <f t="shared" si="4"/>
        <v>-2388.680000000001</v>
      </c>
      <c r="H28" s="5">
        <f t="shared" si="4"/>
        <v>1688.909999999998</v>
      </c>
      <c r="I28" s="5">
        <f t="shared" si="4"/>
        <v>1986.7299999999996</v>
      </c>
      <c r="J28" s="5">
        <f t="shared" si="4"/>
        <v>-2723.6500000000015</v>
      </c>
      <c r="K28" s="5">
        <f t="shared" si="4"/>
        <v>-14171.570000000002</v>
      </c>
      <c r="L28" s="5">
        <f t="shared" si="4"/>
        <v>0</v>
      </c>
      <c r="M28" s="5">
        <f t="shared" si="4"/>
        <v>0</v>
      </c>
      <c r="N28" s="5">
        <f t="shared" si="4"/>
        <v>0</v>
      </c>
      <c r="O28" s="5">
        <f>SUM(O8-O27+B28)</f>
        <v>40593.49999999997</v>
      </c>
    </row>
    <row r="32" spans="1:15" ht="12.75">
      <c r="A32" t="s">
        <v>8</v>
      </c>
      <c r="B32" t="s">
        <v>29</v>
      </c>
      <c r="I32" s="13" t="s">
        <v>20</v>
      </c>
      <c r="J32" s="13"/>
      <c r="K32" s="13"/>
      <c r="L32" s="13"/>
      <c r="M32" s="13"/>
      <c r="N32" s="13"/>
      <c r="O32" s="13"/>
    </row>
    <row r="34" spans="1:2" ht="12.75">
      <c r="A34" t="s">
        <v>9</v>
      </c>
      <c r="B34" t="s">
        <v>30</v>
      </c>
    </row>
  </sheetData>
  <sheetProtection/>
  <mergeCells count="4">
    <mergeCell ref="C5:O5"/>
    <mergeCell ref="A3:O3"/>
    <mergeCell ref="A4:O4"/>
    <mergeCell ref="I32:O32"/>
  </mergeCells>
  <printOptions/>
  <pageMargins left="0" right="0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2013-11-08T05:42:53Z</cp:lastPrinted>
  <dcterms:created xsi:type="dcterms:W3CDTF">2010-01-19T05:16:32Z</dcterms:created>
  <dcterms:modified xsi:type="dcterms:W3CDTF">2013-11-08T05:42:57Z</dcterms:modified>
  <cp:category/>
  <cp:version/>
  <cp:contentType/>
  <cp:contentStatus/>
</cp:coreProperties>
</file>