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<sst xmlns="http://schemas.openxmlformats.org/spreadsheetml/2006/main" count="48" uniqueCount="48">
  <si>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</si>
  <si>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</si>
  <si>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</si>
  <si>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</si>
  <si>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</si>
  <si>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</si>
  <si>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</si>
  <si>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</si>
  <si>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</si>
  <si>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</si>
  <si>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</si>
  <si>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</si>
  <si>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</si>
  <si>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</si>
  <si>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</si>
  <si>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</si>
  <si>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</si>
  <si>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</si>
  <si>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</si>
  <si>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</si>
  <si>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</si>
  <si>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</si>
  <si>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</si>
  <si>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</si>
  <si>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</si>
  <si>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</si>
  <si>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</si>
  <si>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</si>
  <si>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</si>
  <si>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</si>
  <si>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</si>
  <si>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</si>
  <si>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</si>
  <si>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</si>
  <si>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</si>
  <si>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</si>
  <si>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</si>
  <si>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</si>
  <si>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Кап.ремонт водопровод.и канал.труб</t>
  </si>
  <si>
    <t>Ремотн коньков на крыши</t>
  </si>
  <si>
    <t>Услуги уборщицы</t>
  </si>
  <si>
    <t>Ремотн дверей,ремонт крана</t>
  </si>
  <si>
    <t xml:space="preserve"> Частичный ремонт кровли и  слух.окна</t>
  </si>
  <si>
    <t>ст.Новотитаровская ул.Ленина,188</t>
  </si>
  <si>
    <t>ноябрь 2011 г       1386,2кв.м</t>
  </si>
  <si>
    <t>Вывоз ХБСВ</t>
  </si>
  <si>
    <t>Механическая прочистка внутридомовой канализации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</si>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</sst>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2.625" style="0" customWidth="1"/>
    <col min="2" max="2" width="7.875" style="0" customWidth="1"/>
    <col min="3" max="3" width="8.625" style="0" customWidth="1"/>
    <col min="4" max="10" width="9.25390625" style="0" customWidth="1"/>
    <col min="11" max="12" width="8.375" style="0" customWidth="1"/>
    <col min="13" max="13" width="5.375" style="0" customWidth="1"/>
    <col min="14" max="14" width="5.25390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44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13467</v>
      </c>
      <c r="D7" s="5">
        <v>13467</v>
      </c>
      <c r="E7" s="5">
        <v>13467</v>
      </c>
      <c r="F7" s="5">
        <v>13467</v>
      </c>
      <c r="G7" s="5">
        <v>13467</v>
      </c>
      <c r="H7" s="5">
        <v>13467</v>
      </c>
      <c r="I7" s="5"/>
      <c r="J7" s="5"/>
      <c r="K7" s="5"/>
      <c r="L7" s="5"/>
      <c r="M7" s="5"/>
      <c r="N7" s="5"/>
      <c r="O7" s="5">
        <f>SUM(C7:N7)</f>
        <v>80802</v>
      </c>
    </row>
    <row r="8" spans="1:15" ht="13.5" customHeight="1">
      <c r="A8" s="6" t="s">
        <v>4</v>
      </c>
      <c r="B8" s="9"/>
      <c r="C8" s="5">
        <v>14296.87</v>
      </c>
      <c r="D8" s="5">
        <v>14047</v>
      </c>
      <c r="E8" s="5">
        <v>14585</v>
      </c>
      <c r="F8" s="5">
        <v>12220</v>
      </c>
      <c r="G8" s="5">
        <v>11852</v>
      </c>
      <c r="H8" s="5">
        <v>7619</v>
      </c>
      <c r="I8" s="5"/>
      <c r="J8" s="5"/>
      <c r="K8" s="5"/>
      <c r="L8" s="5"/>
      <c r="M8" s="5"/>
      <c r="N8" s="5"/>
      <c r="O8" s="5">
        <f>SUM(C8:N8)</f>
        <v>74619.87</v>
      </c>
    </row>
    <row r="9" spans="1:15" ht="13.5" customHeight="1">
      <c r="A9" s="6" t="s">
        <v>3</v>
      </c>
      <c r="B9" s="9">
        <v>15177</v>
      </c>
      <c r="C9" s="5">
        <f>C7-C8</f>
        <v>-829.8700000000008</v>
      </c>
      <c r="D9" s="5">
        <f aca="true" t="shared" si="0" ref="D9:L9">D7-D8</f>
        <v>-580</v>
      </c>
      <c r="E9" s="5">
        <f t="shared" si="0"/>
        <v>-1118</v>
      </c>
      <c r="F9" s="5">
        <f t="shared" si="0"/>
        <v>1247</v>
      </c>
      <c r="G9" s="5">
        <f t="shared" si="0"/>
        <v>1615</v>
      </c>
      <c r="H9" s="5">
        <f t="shared" si="0"/>
        <v>5848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21359.130000000005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 aca="true" t="shared" si="1" ref="C12:H12">SUM(C7*0.4)</f>
        <v>5386.8</v>
      </c>
      <c r="D12" s="5">
        <f t="shared" si="1"/>
        <v>5386.8</v>
      </c>
      <c r="E12" s="5">
        <f t="shared" si="1"/>
        <v>5386.8</v>
      </c>
      <c r="F12" s="5">
        <f t="shared" si="1"/>
        <v>5386.8</v>
      </c>
      <c r="G12" s="5">
        <f t="shared" si="1"/>
        <v>5386.8</v>
      </c>
      <c r="H12" s="5">
        <f t="shared" si="1"/>
        <v>5386.8</v>
      </c>
      <c r="I12" s="5">
        <f aca="true" t="shared" si="2" ref="I12:N12">SUM(I8*0.4)</f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>SUM(C12:N12)</f>
        <v>32320.8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3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381.6</v>
      </c>
      <c r="G14" s="5">
        <v>309.67</v>
      </c>
      <c r="H14" s="5"/>
      <c r="I14" s="5"/>
      <c r="J14" s="5"/>
      <c r="K14" s="5"/>
      <c r="L14" s="5"/>
      <c r="M14" s="5"/>
      <c r="N14" s="5"/>
      <c r="O14" s="5">
        <f t="shared" si="3"/>
        <v>691.27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3"/>
        <v>0</v>
      </c>
    </row>
    <row r="16" spans="1:15" ht="15.75" customHeight="1">
      <c r="A16" s="8" t="s">
        <v>32</v>
      </c>
      <c r="B16" s="9"/>
      <c r="C16" s="5">
        <v>41.5</v>
      </c>
      <c r="D16" s="5">
        <v>41.5</v>
      </c>
      <c r="E16" s="5">
        <v>20.75</v>
      </c>
      <c r="F16" s="5">
        <v>62.25</v>
      </c>
      <c r="G16" s="5"/>
      <c r="H16" s="5">
        <v>527.63</v>
      </c>
      <c r="I16" s="5"/>
      <c r="J16" s="5"/>
      <c r="K16" s="5"/>
      <c r="L16" s="5"/>
      <c r="M16" s="5"/>
      <c r="N16" s="5"/>
      <c r="O16" s="5">
        <f t="shared" si="3"/>
        <v>693.63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3"/>
        <v>0</v>
      </c>
    </row>
    <row r="18" spans="1:15" ht="15.75" customHeight="1">
      <c r="A18" s="8" t="s">
        <v>46</v>
      </c>
      <c r="B18" s="9"/>
      <c r="C18" s="5">
        <v>2256.1</v>
      </c>
      <c r="D18" s="5"/>
      <c r="E18" s="5"/>
      <c r="F18" s="5">
        <v>4512.2</v>
      </c>
      <c r="G18" s="5"/>
      <c r="H18" s="5">
        <v>1804.88</v>
      </c>
      <c r="I18" s="5"/>
      <c r="J18" s="5"/>
      <c r="K18" s="5"/>
      <c r="L18" s="5"/>
      <c r="M18" s="5"/>
      <c r="N18" s="5"/>
      <c r="O18" s="5">
        <f t="shared" si="3"/>
        <v>8573.18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3"/>
        <v>0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3"/>
        <v>0</v>
      </c>
    </row>
    <row r="21" spans="1:15" ht="15.75" customHeight="1">
      <c r="A21" s="8" t="s">
        <v>41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3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3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3"/>
        <v>0</v>
      </c>
    </row>
    <row r="24" spans="1:15" ht="15.75" customHeight="1">
      <c r="A24" s="8" t="s">
        <v>38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3"/>
        <v>0</v>
      </c>
    </row>
    <row r="25" spans="1:15" ht="15.75" customHeight="1">
      <c r="A25" s="8" t="s">
        <v>39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3"/>
        <v>0</v>
      </c>
    </row>
    <row r="26" spans="1:15" ht="15.75" customHeight="1">
      <c r="A26" s="8" t="s">
        <v>45</v>
      </c>
      <c r="B26" s="9"/>
      <c r="C26" s="5">
        <v>1805.3</v>
      </c>
      <c r="D26" s="5"/>
      <c r="E26" s="5"/>
      <c r="F26" s="5">
        <v>2707.95</v>
      </c>
      <c r="G26" s="5"/>
      <c r="H26" s="5"/>
      <c r="I26" s="5"/>
      <c r="J26" s="5"/>
      <c r="K26" s="5"/>
      <c r="L26" s="5"/>
      <c r="M26" s="5"/>
      <c r="N26" s="5"/>
      <c r="O26" s="5">
        <f t="shared" si="3"/>
        <v>4513.25</v>
      </c>
    </row>
    <row r="27" spans="1:15" ht="15.75" customHeight="1">
      <c r="A27" s="8" t="s">
        <v>40</v>
      </c>
      <c r="B27" s="9"/>
      <c r="C27" s="5">
        <v>3500</v>
      </c>
      <c r="D27" s="5">
        <v>3500</v>
      </c>
      <c r="E27" s="5">
        <v>3500</v>
      </c>
      <c r="F27" s="5">
        <v>3500</v>
      </c>
      <c r="G27" s="5">
        <v>3500</v>
      </c>
      <c r="H27" s="5">
        <v>3500</v>
      </c>
      <c r="I27" s="5"/>
      <c r="J27" s="5"/>
      <c r="K27" s="5"/>
      <c r="L27" s="5"/>
      <c r="M27" s="5"/>
      <c r="N27" s="5"/>
      <c r="O27" s="5">
        <f t="shared" si="3"/>
        <v>21000</v>
      </c>
    </row>
    <row r="28" spans="1:15" ht="15.75" customHeight="1">
      <c r="A28" s="7" t="s">
        <v>12</v>
      </c>
      <c r="B28" s="9"/>
      <c r="C28" s="5">
        <f>SUM(C12:C27)</f>
        <v>12989.699999999999</v>
      </c>
      <c r="D28" s="5">
        <f aca="true" t="shared" si="4" ref="D28:N28">SUM(D12:D27)</f>
        <v>8928.3</v>
      </c>
      <c r="E28" s="5">
        <f t="shared" si="4"/>
        <v>8907.55</v>
      </c>
      <c r="F28" s="5">
        <f t="shared" si="4"/>
        <v>16550.8</v>
      </c>
      <c r="G28" s="5">
        <f t="shared" si="4"/>
        <v>9196.470000000001</v>
      </c>
      <c r="H28" s="5">
        <f t="shared" si="4"/>
        <v>11219.310000000001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>SUM(O12:O27)</f>
        <v>67792.13</v>
      </c>
    </row>
    <row r="29" spans="1:15" ht="30" customHeight="1">
      <c r="A29" s="7" t="s">
        <v>13</v>
      </c>
      <c r="B29" s="5">
        <v>6561.51</v>
      </c>
      <c r="C29" s="5">
        <f>C8-C28</f>
        <v>1307.170000000002</v>
      </c>
      <c r="D29" s="5">
        <f aca="true" t="shared" si="5" ref="D29:N29">D8-D28</f>
        <v>5118.700000000001</v>
      </c>
      <c r="E29" s="5">
        <f t="shared" si="5"/>
        <v>5677.450000000001</v>
      </c>
      <c r="F29" s="5">
        <f t="shared" si="5"/>
        <v>-4330.799999999999</v>
      </c>
      <c r="G29" s="5">
        <f t="shared" si="5"/>
        <v>2655.529999999999</v>
      </c>
      <c r="H29" s="5">
        <f t="shared" si="5"/>
        <v>-3600.3100000000013</v>
      </c>
      <c r="I29" s="5">
        <f t="shared" si="5"/>
        <v>0</v>
      </c>
      <c r="J29" s="5">
        <f t="shared" si="5"/>
        <v>0</v>
      </c>
      <c r="K29" s="5">
        <f t="shared" si="5"/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  <c r="O29" s="5">
        <f>SUM(O8-O28+B29)</f>
        <v>13389.24999999999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2013-04-30T04:58:49Z</cp:lastPrinted>
  <dcterms:created xsi:type="dcterms:W3CDTF">2010-01-19T05:16:32Z</dcterms:created>
  <dcterms:modified xsi:type="dcterms:W3CDTF">2013-07-16T07:28:35Z</dcterms:modified>
  <cp:category/>
  <cp:version/>
  <cp:contentType/>
  <cp:contentStatus/>
</cp:coreProperties>
</file>