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91" activeTab="0"/>
  </bookViews>
  <sheets>
    <sheet name="Лист1" sheetId="1" r:id="rId1"/>
  </sheets>
  <definedNames>
    <definedName name="Excel_BuiltIn_Print_Area">'Лист1'!$A$6:$O$22</definedName>
    <definedName name="_xlnm.Print_Area" localSheetId="0">'Лист1'!$A$6:$M$46</definedName>
  </definedNames>
  <calcPr fullCalcOnLoad="1"/>
</workbook>
</file>

<file path=xl/sharedStrings.xml><?xml version="1.0" encoding="utf-8"?>
<sst xmlns="http://schemas.openxmlformats.org/spreadsheetml/2006/main" count="74" uniqueCount="35">
  <si>
    <t>Новотитаровского сельского поселения</t>
  </si>
  <si>
    <t>ЛИМИТЫ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</si>
  <si>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</si>
  <si>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потребителя</t>
  </si>
  <si>
    <t>Тариф</t>
  </si>
  <si>
    <t>1 квартал</t>
  </si>
  <si>
    <t>2 квартал</t>
  </si>
  <si>
    <t>3 квартал</t>
  </si>
  <si>
    <t>4 квартал</t>
  </si>
  <si>
    <t>тыс.руб.</t>
  </si>
  <si>
    <t>Водоснабжение</t>
  </si>
  <si>
    <t>Администрация</t>
  </si>
  <si>
    <t>Теплоснабжение</t>
  </si>
  <si>
    <t>Связь</t>
  </si>
  <si>
    <t>МБУК "Библиотечное отделение"</t>
  </si>
  <si>
    <t>МБУ "Культурно-досуговое учреждение"</t>
  </si>
  <si>
    <t>МБУ НСП "Олимп"</t>
  </si>
  <si>
    <t>Всего</t>
  </si>
  <si>
    <t xml:space="preserve"> куб.м.</t>
  </si>
  <si>
    <t>руб.</t>
  </si>
  <si>
    <t>куб.м.</t>
  </si>
  <si>
    <t>услуги электросвязи</t>
  </si>
  <si>
    <t>услуги междугородной и международной телефонной связи</t>
  </si>
  <si>
    <t>1,2 кв.</t>
  </si>
  <si>
    <t>3,4 кв.</t>
  </si>
  <si>
    <t xml:space="preserve"> Гкалл</t>
  </si>
  <si>
    <t>Гкалл</t>
  </si>
  <si>
    <t>ПРИЛОЖЕНИЕ</t>
  </si>
  <si>
    <t xml:space="preserve">   к постановлению администрации </t>
  </si>
  <si>
    <t>потребления администрации и бюджетных учреждений Новотитаровского сельского поселения на 2022 год по водоснабжению, теплоэнергии и услугам связи</t>
  </si>
  <si>
    <t>Тариф 3,4 кв.</t>
  </si>
  <si>
    <t>Тариф  1,2 кв.</t>
  </si>
  <si>
    <t>]</t>
  </si>
  <si>
    <t>Исполняющий обязанности начальника отдела ЖКХ, транспорта, малого и среднего бизнеса                                                       М.М. Бондарь</t>
  </si>
  <si>
    <t xml:space="preserve"> от 25.11.2021  № 601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</si>
</sst>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[$-FC19]d\ mmmm\ yyyy\ &quot;г.&quot;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2" fontId="4" fillId="0" borderId="0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2" fontId="5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4" fontId="4" fillId="33" borderId="12" xfId="0" applyNumberFormat="1" applyFont="1" applyFill="1" applyBorder="1" applyAlignment="1">
      <alignment horizontal="left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2" fontId="5" fillId="33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174" fontId="5" fillId="33" borderId="0" xfId="0" applyNumberFormat="1" applyFont="1" applyFill="1" applyAlignment="1">
      <alignment horizontal="center" vertical="center"/>
    </xf>
    <xf numFmtId="2" fontId="5" fillId="33" borderId="0" xfId="0" applyNumberFormat="1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5" fillId="33" borderId="12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 wrapText="1"/>
    </xf>
    <xf numFmtId="2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2" fontId="5" fillId="33" borderId="15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SheetLayoutView="100" zoomScalePageLayoutView="0" workbookViewId="0" topLeftCell="A1">
      <selection activeCell="G4" sqref="G4:K4"/>
    </sheetView>
  </sheetViews>
  <sheetFormatPr defaultColWidth="9.00390625" defaultRowHeight="6.75" customHeight="1"/>
  <cols>
    <col min="1" max="1" width="18.75390625" style="11" customWidth="1"/>
    <col min="2" max="2" width="7.75390625" style="29" customWidth="1"/>
    <col min="3" max="3" width="7.625" style="1" customWidth="1"/>
    <col min="4" max="4" width="8.25390625" style="1" customWidth="1"/>
    <col min="5" max="5" width="7.625" style="1" customWidth="1"/>
    <col min="6" max="6" width="9.00390625" style="1" customWidth="1"/>
    <col min="7" max="7" width="7.625" style="1" customWidth="1"/>
    <col min="8" max="8" width="6.125" style="1" customWidth="1"/>
    <col min="9" max="10" width="7.75390625" style="1" customWidth="1"/>
    <col min="11" max="11" width="7.625" style="1" customWidth="1"/>
    <col min="12" max="12" width="6.875" style="1" customWidth="1"/>
    <col min="13" max="13" width="8.00390625" style="1" customWidth="1"/>
    <col min="14" max="15" width="0" style="1" hidden="1" customWidth="1"/>
    <col min="16" max="16" width="31.75390625" style="1" customWidth="1"/>
    <col min="17" max="16384" width="9.125" style="1" customWidth="1"/>
  </cols>
  <sheetData>
    <row r="1" spans="7:11" ht="17.25" customHeight="1">
      <c r="G1" s="78" t="s">
        <v>27</v>
      </c>
      <c r="H1" s="79"/>
      <c r="I1" s="79"/>
      <c r="J1" s="79"/>
      <c r="K1" s="79"/>
    </row>
    <row r="2" spans="7:11" ht="16.5" customHeight="1">
      <c r="G2" s="86" t="s">
        <v>28</v>
      </c>
      <c r="H2" s="87"/>
      <c r="I2" s="87"/>
      <c r="J2" s="87"/>
      <c r="K2" s="87"/>
    </row>
    <row r="3" spans="7:11" ht="15" customHeight="1">
      <c r="G3" s="86" t="s">
        <v>0</v>
      </c>
      <c r="H3" s="87"/>
      <c r="I3" s="87"/>
      <c r="J3" s="87"/>
      <c r="K3" s="87"/>
    </row>
    <row r="4" spans="7:11" ht="17.25" customHeight="1">
      <c r="G4" s="86" t="s">
        <v>34</v>
      </c>
      <c r="H4" s="87"/>
      <c r="I4" s="87"/>
      <c r="J4" s="87"/>
      <c r="K4" s="87"/>
    </row>
    <row r="5" ht="18" customHeight="1"/>
    <row r="6" spans="7:11" ht="15.75">
      <c r="G6" s="84"/>
      <c r="H6" s="85"/>
      <c r="I6" s="85"/>
      <c r="J6" s="85"/>
      <c r="K6" s="85"/>
    </row>
    <row r="7" spans="7:11" ht="2.25" customHeight="1">
      <c r="G7" s="84"/>
      <c r="H7" s="85"/>
      <c r="I7" s="85"/>
      <c r="J7" s="85"/>
      <c r="K7" s="85"/>
    </row>
    <row r="8" spans="7:12" ht="12.75" customHeight="1" hidden="1">
      <c r="G8" s="84"/>
      <c r="H8" s="85"/>
      <c r="I8" s="85"/>
      <c r="J8" s="85"/>
      <c r="K8" s="85"/>
      <c r="L8" s="85"/>
    </row>
    <row r="9" spans="1:11" s="22" customFormat="1" ht="18.75" customHeight="1" hidden="1">
      <c r="A9" s="21"/>
      <c r="B9" s="30"/>
      <c r="G9" s="82"/>
      <c r="H9" s="83"/>
      <c r="I9" s="83"/>
      <c r="J9" s="83"/>
      <c r="K9" s="83"/>
    </row>
    <row r="10" spans="1:7" s="22" customFormat="1" ht="18.75" customHeight="1" hidden="1">
      <c r="A10" s="21"/>
      <c r="B10" s="30"/>
      <c r="G10" s="23"/>
    </row>
    <row r="11" spans="1:13" ht="15.75" customHeight="1">
      <c r="A11" s="88" t="s">
        <v>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3" spans="1:13" ht="36" customHeight="1">
      <c r="A13" s="89" t="s">
        <v>29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</row>
    <row r="14" spans="1:18" ht="12.75" customHeight="1">
      <c r="A14" s="2"/>
      <c r="B14" s="3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R14" s="1" t="s">
        <v>2</v>
      </c>
    </row>
    <row r="15" spans="1:13" s="3" customFormat="1" ht="11.25" customHeight="1">
      <c r="A15" s="57" t="s">
        <v>10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" customFormat="1" ht="11.25" customHeight="1">
      <c r="A16" s="64" t="s">
        <v>3</v>
      </c>
      <c r="B16" s="80" t="s">
        <v>31</v>
      </c>
      <c r="C16" s="64" t="s">
        <v>30</v>
      </c>
      <c r="D16" s="57" t="s">
        <v>17</v>
      </c>
      <c r="E16" s="57"/>
      <c r="F16" s="57" t="s">
        <v>5</v>
      </c>
      <c r="G16" s="57"/>
      <c r="H16" s="57" t="s">
        <v>6</v>
      </c>
      <c r="I16" s="57"/>
      <c r="J16" s="57" t="s">
        <v>7</v>
      </c>
      <c r="K16" s="57"/>
      <c r="L16" s="57" t="s">
        <v>8</v>
      </c>
      <c r="M16" s="57"/>
    </row>
    <row r="17" spans="1:13" s="3" customFormat="1" ht="19.5" customHeight="1">
      <c r="A17" s="65"/>
      <c r="B17" s="81"/>
      <c r="C17" s="65"/>
      <c r="D17" s="15" t="s">
        <v>18</v>
      </c>
      <c r="E17" s="15" t="s">
        <v>19</v>
      </c>
      <c r="F17" s="15" t="s">
        <v>18</v>
      </c>
      <c r="G17" s="15" t="s">
        <v>19</v>
      </c>
      <c r="H17" s="15" t="s">
        <v>18</v>
      </c>
      <c r="I17" s="15" t="s">
        <v>19</v>
      </c>
      <c r="J17" s="15" t="s">
        <v>20</v>
      </c>
      <c r="K17" s="15" t="s">
        <v>19</v>
      </c>
      <c r="L17" s="15" t="s">
        <v>18</v>
      </c>
      <c r="M17" s="15" t="s">
        <v>19</v>
      </c>
    </row>
    <row r="18" spans="1:16" s="45" customFormat="1" ht="11.25" customHeight="1">
      <c r="A18" s="38" t="s">
        <v>11</v>
      </c>
      <c r="B18" s="42">
        <v>29.7</v>
      </c>
      <c r="C18" s="43">
        <v>30.68</v>
      </c>
      <c r="D18" s="44">
        <v>165.65</v>
      </c>
      <c r="E18" s="39">
        <v>5000</v>
      </c>
      <c r="F18" s="44">
        <v>40.4</v>
      </c>
      <c r="G18" s="39">
        <v>1200</v>
      </c>
      <c r="H18" s="44">
        <v>43.77</v>
      </c>
      <c r="I18" s="39">
        <v>1300</v>
      </c>
      <c r="J18" s="44">
        <v>40.74</v>
      </c>
      <c r="K18" s="39">
        <v>1250</v>
      </c>
      <c r="L18" s="44">
        <v>40.74</v>
      </c>
      <c r="M18" s="39">
        <v>1250</v>
      </c>
      <c r="P18" s="41"/>
    </row>
    <row r="19" spans="1:16" s="18" customFormat="1" ht="21" customHeight="1">
      <c r="A19" s="25" t="s">
        <v>14</v>
      </c>
      <c r="B19" s="34">
        <v>29.7</v>
      </c>
      <c r="C19" s="14">
        <v>30.68</v>
      </c>
      <c r="D19" s="16">
        <v>66.15</v>
      </c>
      <c r="E19" s="17">
        <v>2000</v>
      </c>
      <c r="F19" s="16">
        <v>14</v>
      </c>
      <c r="G19" s="17">
        <v>415.8</v>
      </c>
      <c r="H19" s="16">
        <v>16</v>
      </c>
      <c r="I19" s="17">
        <v>475.2</v>
      </c>
      <c r="J19" s="16">
        <v>17</v>
      </c>
      <c r="K19" s="17">
        <v>521.56</v>
      </c>
      <c r="L19" s="16">
        <v>19.15</v>
      </c>
      <c r="M19" s="17">
        <v>587.44</v>
      </c>
      <c r="P19" s="41"/>
    </row>
    <row r="20" spans="1:15" s="45" customFormat="1" ht="11.25" customHeight="1">
      <c r="A20" s="46" t="s">
        <v>16</v>
      </c>
      <c r="B20" s="42">
        <v>29.7</v>
      </c>
      <c r="C20" s="43">
        <v>30.68</v>
      </c>
      <c r="D20" s="44">
        <f>F20+H20+J20+L20</f>
        <v>1058.0314</v>
      </c>
      <c r="E20" s="47">
        <f>G20+I20+K20+M20</f>
        <v>31999.999352</v>
      </c>
      <c r="F20" s="44">
        <v>75</v>
      </c>
      <c r="G20" s="47">
        <f>F20*B20</f>
        <v>2227.5</v>
      </c>
      <c r="H20" s="44">
        <v>394.8</v>
      </c>
      <c r="I20" s="47">
        <f>H20*B20</f>
        <v>11725.56</v>
      </c>
      <c r="J20" s="44">
        <v>503.2314</v>
      </c>
      <c r="K20" s="47">
        <f>J20*C20</f>
        <v>15439.139352</v>
      </c>
      <c r="L20" s="44">
        <v>85</v>
      </c>
      <c r="M20" s="47">
        <f>L20*C20</f>
        <v>2607.8</v>
      </c>
      <c r="N20" s="49"/>
      <c r="O20" s="50"/>
    </row>
    <row r="21" spans="1:15" s="3" customFormat="1" ht="11.25" customHeight="1">
      <c r="A21" s="12"/>
      <c r="B21" s="35"/>
      <c r="C21" s="4"/>
      <c r="D21" s="4"/>
      <c r="E21" s="8"/>
      <c r="F21" s="8"/>
      <c r="G21" s="9"/>
      <c r="H21" s="8"/>
      <c r="I21" s="9"/>
      <c r="J21" s="8" t="s">
        <v>32</v>
      </c>
      <c r="K21" s="9"/>
      <c r="L21" s="8"/>
      <c r="M21" s="9"/>
      <c r="N21" s="5"/>
      <c r="O21" s="5"/>
    </row>
    <row r="22" spans="10:12" ht="0.75" customHeight="1">
      <c r="J22" s="10"/>
      <c r="K22" s="10"/>
      <c r="L22" s="10"/>
    </row>
    <row r="24" spans="1:13" s="3" customFormat="1" ht="11.25" customHeight="1">
      <c r="A24" s="57" t="s">
        <v>12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1:13" s="3" customFormat="1" ht="11.25" customHeight="1">
      <c r="A25" s="64" t="s">
        <v>3</v>
      </c>
      <c r="B25" s="51" t="s">
        <v>4</v>
      </c>
      <c r="C25" s="52"/>
      <c r="D25" s="57" t="s">
        <v>17</v>
      </c>
      <c r="E25" s="57"/>
      <c r="F25" s="57" t="s">
        <v>5</v>
      </c>
      <c r="G25" s="57"/>
      <c r="H25" s="57" t="s">
        <v>6</v>
      </c>
      <c r="I25" s="57"/>
      <c r="J25" s="57" t="s">
        <v>7</v>
      </c>
      <c r="K25" s="57"/>
      <c r="L25" s="57" t="s">
        <v>8</v>
      </c>
      <c r="M25" s="57"/>
    </row>
    <row r="26" spans="1:13" s="3" customFormat="1" ht="19.5" customHeight="1">
      <c r="A26" s="64"/>
      <c r="B26" s="32" t="s">
        <v>23</v>
      </c>
      <c r="C26" s="28" t="s">
        <v>24</v>
      </c>
      <c r="D26" s="6" t="s">
        <v>25</v>
      </c>
      <c r="E26" s="6" t="s">
        <v>9</v>
      </c>
      <c r="F26" s="6" t="s">
        <v>25</v>
      </c>
      <c r="G26" s="6" t="s">
        <v>9</v>
      </c>
      <c r="H26" s="6" t="s">
        <v>26</v>
      </c>
      <c r="I26" s="6" t="s">
        <v>9</v>
      </c>
      <c r="J26" s="6" t="s">
        <v>25</v>
      </c>
      <c r="K26" s="6" t="s">
        <v>9</v>
      </c>
      <c r="L26" s="6" t="s">
        <v>26</v>
      </c>
      <c r="M26" s="6" t="s">
        <v>9</v>
      </c>
    </row>
    <row r="27" spans="1:16" s="18" customFormat="1" ht="21.75" customHeight="1">
      <c r="A27" s="25" t="s">
        <v>14</v>
      </c>
      <c r="B27" s="36">
        <v>4038.47</v>
      </c>
      <c r="C27" s="13">
        <v>4200</v>
      </c>
      <c r="D27" s="19">
        <f>F27+H27+J27+L27</f>
        <v>12.1</v>
      </c>
      <c r="E27" s="20">
        <v>50000</v>
      </c>
      <c r="F27" s="19">
        <v>4.5</v>
      </c>
      <c r="G27" s="20">
        <f>F27*B27</f>
        <v>18173.114999999998</v>
      </c>
      <c r="H27" s="19">
        <v>0.5</v>
      </c>
      <c r="I27" s="20">
        <v>2019.24</v>
      </c>
      <c r="J27" s="19">
        <v>4.6</v>
      </c>
      <c r="K27" s="20">
        <f>J27*C27</f>
        <v>19320</v>
      </c>
      <c r="L27" s="19">
        <v>2.5</v>
      </c>
      <c r="M27" s="20">
        <v>10487.65</v>
      </c>
      <c r="P27" s="41"/>
    </row>
    <row r="28" spans="1:13" s="18" customFormat="1" ht="27" customHeight="1">
      <c r="A28" s="24" t="s">
        <v>15</v>
      </c>
      <c r="B28" s="33">
        <v>4038.47</v>
      </c>
      <c r="C28" s="14">
        <v>4200</v>
      </c>
      <c r="D28" s="16">
        <f>F28+H28+J28+L28</f>
        <v>82.98</v>
      </c>
      <c r="E28" s="48">
        <v>343200</v>
      </c>
      <c r="F28" s="16">
        <v>26.55</v>
      </c>
      <c r="G28" s="48">
        <v>107221.38</v>
      </c>
      <c r="H28" s="16">
        <v>6.4</v>
      </c>
      <c r="I28" s="17">
        <v>25846.21</v>
      </c>
      <c r="J28" s="16">
        <v>33.8</v>
      </c>
      <c r="K28" s="48">
        <v>141960</v>
      </c>
      <c r="L28" s="16">
        <v>16.23</v>
      </c>
      <c r="M28" s="17">
        <v>68172.41</v>
      </c>
    </row>
    <row r="32" spans="1:13" s="3" customFormat="1" ht="11.25" customHeight="1">
      <c r="A32" s="58" t="s">
        <v>13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3" ht="11.25" customHeight="1">
      <c r="A33" s="62" t="s">
        <v>3</v>
      </c>
      <c r="B33" s="62"/>
      <c r="C33" s="62"/>
      <c r="D33" s="58" t="s">
        <v>17</v>
      </c>
      <c r="E33" s="58"/>
      <c r="F33" s="58" t="s">
        <v>5</v>
      </c>
      <c r="G33" s="58"/>
      <c r="H33" s="58" t="s">
        <v>6</v>
      </c>
      <c r="I33" s="58"/>
      <c r="J33" s="58" t="s">
        <v>7</v>
      </c>
      <c r="K33" s="58"/>
      <c r="L33" s="58" t="s">
        <v>8</v>
      </c>
      <c r="M33" s="58"/>
    </row>
    <row r="34" spans="1:13" ht="11.25" customHeight="1">
      <c r="A34" s="62"/>
      <c r="B34" s="62"/>
      <c r="C34" s="62"/>
      <c r="D34" s="60" t="s">
        <v>9</v>
      </c>
      <c r="E34" s="60"/>
      <c r="F34" s="60" t="s">
        <v>9</v>
      </c>
      <c r="G34" s="60"/>
      <c r="H34" s="60" t="s">
        <v>9</v>
      </c>
      <c r="I34" s="60"/>
      <c r="J34" s="60" t="s">
        <v>9</v>
      </c>
      <c r="K34" s="60"/>
      <c r="L34" s="60" t="s">
        <v>9</v>
      </c>
      <c r="M34" s="60"/>
    </row>
    <row r="35" spans="1:16" ht="11.25" customHeight="1">
      <c r="A35" s="63" t="s">
        <v>11</v>
      </c>
      <c r="B35" s="63"/>
      <c r="C35" s="63"/>
      <c r="D35" s="61">
        <v>270</v>
      </c>
      <c r="E35" s="61"/>
      <c r="F35" s="61">
        <f>F36+F37</f>
        <v>66</v>
      </c>
      <c r="G35" s="61"/>
      <c r="H35" s="61">
        <f>H36+H37</f>
        <v>67.5</v>
      </c>
      <c r="I35" s="61"/>
      <c r="J35" s="61">
        <f>J36+J37</f>
        <v>68</v>
      </c>
      <c r="K35" s="61"/>
      <c r="L35" s="61">
        <f>L36+L37</f>
        <v>68.5</v>
      </c>
      <c r="M35" s="61"/>
      <c r="P35" s="40"/>
    </row>
    <row r="36" spans="1:13" s="3" customFormat="1" ht="11.25" customHeight="1">
      <c r="A36" s="59" t="s">
        <v>21</v>
      </c>
      <c r="B36" s="59"/>
      <c r="C36" s="59"/>
      <c r="D36" s="55">
        <v>259</v>
      </c>
      <c r="E36" s="55"/>
      <c r="F36" s="55">
        <v>63.5</v>
      </c>
      <c r="G36" s="55"/>
      <c r="H36" s="55">
        <v>65</v>
      </c>
      <c r="I36" s="55"/>
      <c r="J36" s="55">
        <v>65</v>
      </c>
      <c r="K36" s="55"/>
      <c r="L36" s="55">
        <v>65.5</v>
      </c>
      <c r="M36" s="55"/>
    </row>
    <row r="37" spans="1:13" s="7" customFormat="1" ht="21" customHeight="1">
      <c r="A37" s="56" t="s">
        <v>22</v>
      </c>
      <c r="B37" s="56"/>
      <c r="C37" s="56"/>
      <c r="D37" s="54">
        <v>11</v>
      </c>
      <c r="E37" s="54"/>
      <c r="F37" s="54">
        <v>2.5</v>
      </c>
      <c r="G37" s="54"/>
      <c r="H37" s="54">
        <v>2.5</v>
      </c>
      <c r="I37" s="54"/>
      <c r="J37" s="54">
        <v>3</v>
      </c>
      <c r="K37" s="54"/>
      <c r="L37" s="54">
        <v>3</v>
      </c>
      <c r="M37" s="54"/>
    </row>
    <row r="38" spans="1:13" s="7" customFormat="1" ht="13.5" customHeight="1">
      <c r="A38" s="66" t="s">
        <v>15</v>
      </c>
      <c r="B38" s="67"/>
      <c r="C38" s="68"/>
      <c r="D38" s="69">
        <v>48.048</v>
      </c>
      <c r="E38" s="70"/>
      <c r="F38" s="71">
        <v>12</v>
      </c>
      <c r="G38" s="72"/>
      <c r="H38" s="71">
        <v>12</v>
      </c>
      <c r="I38" s="72"/>
      <c r="J38" s="71">
        <v>120</v>
      </c>
      <c r="K38" s="72"/>
      <c r="L38" s="71">
        <v>12.048</v>
      </c>
      <c r="M38" s="72"/>
    </row>
    <row r="39" spans="1:13" s="7" customFormat="1" ht="12.75" customHeight="1">
      <c r="A39" s="73" t="s">
        <v>21</v>
      </c>
      <c r="B39" s="74"/>
      <c r="C39" s="75"/>
      <c r="D39" s="76">
        <v>2.048</v>
      </c>
      <c r="E39" s="77"/>
      <c r="F39" s="76">
        <v>0.512</v>
      </c>
      <c r="G39" s="77"/>
      <c r="H39" s="76">
        <v>0.512</v>
      </c>
      <c r="I39" s="77"/>
      <c r="J39" s="76">
        <v>0.512</v>
      </c>
      <c r="K39" s="77"/>
      <c r="L39" s="76">
        <v>0.512</v>
      </c>
      <c r="M39" s="77"/>
    </row>
    <row r="40" spans="1:13" s="7" customFormat="1" ht="21" customHeight="1">
      <c r="A40" s="73" t="s">
        <v>22</v>
      </c>
      <c r="B40" s="74"/>
      <c r="C40" s="75"/>
      <c r="D40" s="76">
        <v>46</v>
      </c>
      <c r="E40" s="77"/>
      <c r="F40" s="76">
        <v>11.5</v>
      </c>
      <c r="G40" s="77"/>
      <c r="H40" s="76">
        <v>11.5</v>
      </c>
      <c r="I40" s="77"/>
      <c r="J40" s="76">
        <v>11.5</v>
      </c>
      <c r="K40" s="77"/>
      <c r="L40" s="76">
        <v>11.5</v>
      </c>
      <c r="M40" s="77"/>
    </row>
    <row r="41" spans="1:13" s="7" customFormat="1" ht="15" customHeight="1">
      <c r="A41" s="66" t="s">
        <v>14</v>
      </c>
      <c r="B41" s="67"/>
      <c r="C41" s="68"/>
      <c r="D41" s="71">
        <v>38.4</v>
      </c>
      <c r="E41" s="72"/>
      <c r="F41" s="71">
        <f>F42+F43</f>
        <v>9.6</v>
      </c>
      <c r="G41" s="72"/>
      <c r="H41" s="71">
        <f>H42+H43</f>
        <v>9.6</v>
      </c>
      <c r="I41" s="72"/>
      <c r="J41" s="71">
        <f>J42+J43</f>
        <v>9.6</v>
      </c>
      <c r="K41" s="72"/>
      <c r="L41" s="71">
        <f>L42+L43</f>
        <v>9.6</v>
      </c>
      <c r="M41" s="72"/>
    </row>
    <row r="42" spans="1:13" s="7" customFormat="1" ht="12" customHeight="1">
      <c r="A42" s="73" t="s">
        <v>21</v>
      </c>
      <c r="B42" s="74"/>
      <c r="C42" s="75"/>
      <c r="D42" s="76">
        <v>1.4</v>
      </c>
      <c r="E42" s="77"/>
      <c r="F42" s="76">
        <v>0.35</v>
      </c>
      <c r="G42" s="77"/>
      <c r="H42" s="76">
        <v>0.35</v>
      </c>
      <c r="I42" s="77"/>
      <c r="J42" s="76">
        <v>0.35</v>
      </c>
      <c r="K42" s="77"/>
      <c r="L42" s="76">
        <v>0.35</v>
      </c>
      <c r="M42" s="77"/>
    </row>
    <row r="43" spans="1:13" s="7" customFormat="1" ht="18" customHeight="1">
      <c r="A43" s="73" t="s">
        <v>22</v>
      </c>
      <c r="B43" s="74"/>
      <c r="C43" s="75"/>
      <c r="D43" s="76">
        <v>37</v>
      </c>
      <c r="E43" s="77"/>
      <c r="F43" s="76">
        <v>9.25</v>
      </c>
      <c r="G43" s="77"/>
      <c r="H43" s="76">
        <v>9.25</v>
      </c>
      <c r="I43" s="77"/>
      <c r="J43" s="76">
        <v>9.25</v>
      </c>
      <c r="K43" s="77"/>
      <c r="L43" s="76">
        <v>9.25</v>
      </c>
      <c r="M43" s="77"/>
    </row>
    <row r="44" spans="1:13" s="7" customFormat="1" ht="8.25" customHeight="1">
      <c r="A44" s="26"/>
      <c r="B44" s="37"/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ht="15" customHeight="1"/>
    <row r="46" spans="1:13" ht="11.25" customHeight="1">
      <c r="A46" s="53" t="s">
        <v>33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sheetProtection selectLockedCells="1" selectUnlockedCells="1"/>
  <mergeCells count="94">
    <mergeCell ref="B16:B17"/>
    <mergeCell ref="G9:K9"/>
    <mergeCell ref="G7:K7"/>
    <mergeCell ref="G8:L8"/>
    <mergeCell ref="G2:K2"/>
    <mergeCell ref="G3:K3"/>
    <mergeCell ref="G4:K4"/>
    <mergeCell ref="G6:K6"/>
    <mergeCell ref="A11:M11"/>
    <mergeCell ref="A13:M13"/>
    <mergeCell ref="G1:K1"/>
    <mergeCell ref="H41:I41"/>
    <mergeCell ref="H42:I42"/>
    <mergeCell ref="J41:K41"/>
    <mergeCell ref="J42:K42"/>
    <mergeCell ref="L41:M41"/>
    <mergeCell ref="L42:M42"/>
    <mergeCell ref="A15:M15"/>
    <mergeCell ref="A16:A17"/>
    <mergeCell ref="L16:M16"/>
    <mergeCell ref="A41:C41"/>
    <mergeCell ref="A42:C42"/>
    <mergeCell ref="D42:E42"/>
    <mergeCell ref="F41:G41"/>
    <mergeCell ref="D41:E41"/>
    <mergeCell ref="F42:G42"/>
    <mergeCell ref="A43:C43"/>
    <mergeCell ref="D43:E43"/>
    <mergeCell ref="F43:G43"/>
    <mergeCell ref="H43:I43"/>
    <mergeCell ref="J43:K43"/>
    <mergeCell ref="L43:M43"/>
    <mergeCell ref="A40:C40"/>
    <mergeCell ref="D40:E40"/>
    <mergeCell ref="F40:G40"/>
    <mergeCell ref="H40:I40"/>
    <mergeCell ref="J40:K40"/>
    <mergeCell ref="L40:M40"/>
    <mergeCell ref="A39:C39"/>
    <mergeCell ref="D39:E39"/>
    <mergeCell ref="F39:G39"/>
    <mergeCell ref="H39:I39"/>
    <mergeCell ref="J39:K39"/>
    <mergeCell ref="L39:M39"/>
    <mergeCell ref="A38:C38"/>
    <mergeCell ref="D38:E38"/>
    <mergeCell ref="F38:G38"/>
    <mergeCell ref="H38:I38"/>
    <mergeCell ref="J38:K38"/>
    <mergeCell ref="L38:M38"/>
    <mergeCell ref="D35:E35"/>
    <mergeCell ref="A33:C34"/>
    <mergeCell ref="A35:C35"/>
    <mergeCell ref="F35:G35"/>
    <mergeCell ref="C16:C17"/>
    <mergeCell ref="A24:M24"/>
    <mergeCell ref="A25:A26"/>
    <mergeCell ref="D25:E25"/>
    <mergeCell ref="F25:G25"/>
    <mergeCell ref="D16:E16"/>
    <mergeCell ref="F16:G16"/>
    <mergeCell ref="H16:I16"/>
    <mergeCell ref="J16:K16"/>
    <mergeCell ref="H25:I25"/>
    <mergeCell ref="J25:K25"/>
    <mergeCell ref="D34:E34"/>
    <mergeCell ref="F34:G34"/>
    <mergeCell ref="L33:M33"/>
    <mergeCell ref="L34:M34"/>
    <mergeCell ref="L35:M35"/>
    <mergeCell ref="J35:K35"/>
    <mergeCell ref="H35:I35"/>
    <mergeCell ref="H34:I34"/>
    <mergeCell ref="J34:K34"/>
    <mergeCell ref="L36:M36"/>
    <mergeCell ref="L25:M25"/>
    <mergeCell ref="A32:M32"/>
    <mergeCell ref="A36:C36"/>
    <mergeCell ref="D36:E36"/>
    <mergeCell ref="F36:G36"/>
    <mergeCell ref="D33:E33"/>
    <mergeCell ref="F33:G33"/>
    <mergeCell ref="H33:I33"/>
    <mergeCell ref="J33:K33"/>
    <mergeCell ref="B25:C25"/>
    <mergeCell ref="A46:M46"/>
    <mergeCell ref="F37:G37"/>
    <mergeCell ref="H36:I36"/>
    <mergeCell ref="H37:I37"/>
    <mergeCell ref="J36:K36"/>
    <mergeCell ref="L37:M37"/>
    <mergeCell ref="J37:K37"/>
    <mergeCell ref="D37:E37"/>
    <mergeCell ref="A37:C37"/>
  </mergeCells>
  <printOptions horizontalCentered="1"/>
  <pageMargins left="1" right="1" top="1" bottom="1" header="0.5" footer="0.5"/>
  <pageSetup fitToHeight="1" fitToWidth="1" horizontalDpi="600" verticalDpi="600" orientation="landscape" paperSize="9" scale="94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ASUS</cp:lastModifiedBy>
  <cp:lastPrinted>2021-11-24T08:43:48Z</cp:lastPrinted>
  <dcterms:created xsi:type="dcterms:W3CDTF">2011-02-11T07:00:42Z</dcterms:created>
  <dcterms:modified xsi:type="dcterms:W3CDTF">2021-11-25T09:08:08Z</dcterms:modified>
  <cp:category/>
  <cp:version/>
  <cp:contentType/>
  <cp:contentStatus/>
  <cp:revision>2</cp:revision>
</cp:coreProperties>
</file>